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A2B06B8C-180E-2A47-9347-01767AEE6C19}" xr6:coauthVersionLast="40" xr6:coauthVersionMax="40" xr10:uidLastSave="{00000000-0000-0000-0000-000000000000}"/>
  <bookViews>
    <workbookView xWindow="1100" yWindow="1080" windowWidth="31900" windowHeight="16980" xr2:uid="{9B68687B-E6F3-874A-99E6-F3AF4F80FA99}"/>
  </bookViews>
  <sheets>
    <sheet name="Présentation" sheetId="3" r:id="rId1"/>
    <sheet name="Entreprise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5" i="4" l="1"/>
  <c r="H35" i="4"/>
  <c r="K35" i="4"/>
  <c r="I35" i="4"/>
  <c r="E35" i="4"/>
  <c r="F35" i="4"/>
  <c r="G35" i="4"/>
  <c r="J29" i="4"/>
  <c r="H29" i="4"/>
  <c r="J32" i="4"/>
  <c r="H32" i="4"/>
  <c r="J34" i="4"/>
  <c r="H34" i="4"/>
  <c r="J30" i="4"/>
  <c r="H30" i="4"/>
  <c r="J33" i="4"/>
  <c r="H33" i="4"/>
  <c r="J31" i="4"/>
  <c r="H31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J16" i="4"/>
  <c r="H16" i="4"/>
  <c r="J15" i="4"/>
  <c r="H15" i="4"/>
  <c r="J14" i="4"/>
  <c r="H14" i="4"/>
  <c r="J13" i="4"/>
  <c r="H13" i="4"/>
  <c r="J12" i="4"/>
  <c r="H12" i="4"/>
  <c r="J11" i="4"/>
  <c r="H11" i="4"/>
  <c r="J10" i="4"/>
  <c r="H10" i="4"/>
  <c r="J9" i="4"/>
  <c r="H9" i="4"/>
  <c r="J8" i="4"/>
  <c r="H8" i="4"/>
  <c r="J7" i="4"/>
  <c r="H7" i="4"/>
  <c r="J5" i="4"/>
  <c r="H5" i="4"/>
  <c r="J6" i="4"/>
  <c r="H6" i="4"/>
  <c r="J4" i="4"/>
  <c r="H4" i="4"/>
  <c r="J3" i="4"/>
  <c r="H3" i="4"/>
  <c r="J2" i="4"/>
  <c r="H2" i="4"/>
</calcChain>
</file>

<file path=xl/sharedStrings.xml><?xml version="1.0" encoding="utf-8"?>
<sst xmlns="http://schemas.openxmlformats.org/spreadsheetml/2006/main" count="143" uniqueCount="62">
  <si>
    <t>Taille</t>
  </si>
  <si>
    <t>Pays</t>
  </si>
  <si>
    <t>LinkedIn Employés</t>
  </si>
  <si>
    <t>10001 et plus</t>
  </si>
  <si>
    <t>Allemagne</t>
  </si>
  <si>
    <t>Etats-Unis</t>
  </si>
  <si>
    <t>Pays-Bas</t>
  </si>
  <si>
    <t>Grande Bretagne</t>
  </si>
  <si>
    <t>5001 à 10000</t>
  </si>
  <si>
    <t>Suisse</t>
  </si>
  <si>
    <t>Belgique</t>
  </si>
  <si>
    <t>1001 à 5000</t>
  </si>
  <si>
    <t>France</t>
  </si>
  <si>
    <t>Espagne</t>
  </si>
  <si>
    <t>Japon</t>
  </si>
  <si>
    <t>Inde</t>
  </si>
  <si>
    <t>Italie</t>
  </si>
  <si>
    <t>Novartis</t>
  </si>
  <si>
    <t>Industrie pharmaceutique</t>
  </si>
  <si>
    <t>Bristol-Myers Squibb</t>
  </si>
  <si>
    <t>GlaxoSmithKline</t>
  </si>
  <si>
    <t>Sanofi</t>
  </si>
  <si>
    <t xml:space="preserve">Merck </t>
  </si>
  <si>
    <t>Boehringer Ingelheim</t>
  </si>
  <si>
    <t>Abbvie</t>
  </si>
  <si>
    <t>Bayer Schering Pharma</t>
  </si>
  <si>
    <t>Takeda</t>
  </si>
  <si>
    <t>MSD</t>
  </si>
  <si>
    <t>UCB</t>
  </si>
  <si>
    <t>Pfizer</t>
  </si>
  <si>
    <t>Celgene</t>
  </si>
  <si>
    <t>Allergan</t>
  </si>
  <si>
    <t>Irlande</t>
  </si>
  <si>
    <t>Ipsen</t>
  </si>
  <si>
    <t>AstraZeneca</t>
  </si>
  <si>
    <t>Novo Nordisk</t>
  </si>
  <si>
    <t>Danemark</t>
  </si>
  <si>
    <t>Teva Pharmaceuticals</t>
  </si>
  <si>
    <t>Israel</t>
  </si>
  <si>
    <t>Sandoz</t>
  </si>
  <si>
    <t>Ferring Pharmaceuticals</t>
  </si>
  <si>
    <t>SUN Pharma</t>
  </si>
  <si>
    <t>Grifols</t>
  </si>
  <si>
    <t>Servier</t>
  </si>
  <si>
    <t>Sanquin</t>
  </si>
  <si>
    <t>Polpharma</t>
  </si>
  <si>
    <t>Pologne</t>
  </si>
  <si>
    <t>Lundbeck</t>
  </si>
  <si>
    <t>LEO Pharma</t>
  </si>
  <si>
    <t>Cipia</t>
  </si>
  <si>
    <t>Dr Reddy's Laboratories</t>
  </si>
  <si>
    <t>Zydus Group</t>
  </si>
  <si>
    <t>Apotex Inc</t>
  </si>
  <si>
    <t>MENARINI Group</t>
  </si>
  <si>
    <t>ALK</t>
  </si>
  <si>
    <t>Entreprises + Lien LinkedIn</t>
  </si>
  <si>
    <t>Secteur</t>
  </si>
  <si>
    <t>Offre Emplois</t>
  </si>
  <si>
    <t>"PhD"</t>
  </si>
  <si>
    <t>%</t>
  </si>
  <si>
    <t>Recherche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</si>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</sst>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1" applyFont="1" applyFill="1" applyBorder="1" applyAlignment="1">
      <alignment horizontal="left"/>
    </xf>
    <xf numFmtId="0" fontId="3" fillId="5" borderId="1" xfId="1" applyFont="1" applyFill="1" applyBorder="1"/>
    <xf numFmtId="0" fontId="4" fillId="5" borderId="1" xfId="1" applyFont="1" applyFill="1" applyBorder="1"/>
    <xf numFmtId="0" fontId="2" fillId="10" borderId="1" xfId="0" applyFont="1" applyFill="1" applyBorder="1" applyAlignment="1">
      <alignment horizontal="center"/>
    </xf>
    <xf numFmtId="164" fontId="2" fillId="11" borderId="1" xfId="0" applyNumberFormat="1" applyFont="1" applyFill="1" applyBorder="1"/>
    <xf numFmtId="0" fontId="6" fillId="3" borderId="1" xfId="1" applyFont="1" applyFill="1" applyBorder="1" applyAlignment="1">
      <alignment horizontal="left"/>
    </xf>
    <xf numFmtId="0" fontId="6" fillId="0" borderId="1" xfId="1" applyFont="1" applyBorder="1"/>
    <xf numFmtId="0" fontId="6" fillId="3" borderId="1" xfId="1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left"/>
    </xf>
    <xf numFmtId="0" fontId="5" fillId="0" borderId="1" xfId="1" applyFont="1" applyBorder="1"/>
    <xf numFmtId="0" fontId="5" fillId="3" borderId="1" xfId="1" applyFont="1" applyFill="1" applyBorder="1"/>
    <xf numFmtId="0" fontId="5" fillId="3" borderId="2" xfId="1" applyFont="1" applyFill="1" applyBorder="1" applyAlignment="1">
      <alignment horizontal="left"/>
    </xf>
    <xf numFmtId="3" fontId="5" fillId="6" borderId="1" xfId="0" applyNumberFormat="1" applyFont="1" applyFill="1" applyBorder="1" applyAlignment="1">
      <alignment horizontal="right"/>
    </xf>
    <xf numFmtId="3" fontId="5" fillId="6" borderId="1" xfId="0" applyNumberFormat="1" applyFont="1" applyFill="1" applyBorder="1"/>
    <xf numFmtId="0" fontId="2" fillId="8" borderId="1" xfId="0" applyFont="1" applyFill="1" applyBorder="1"/>
    <xf numFmtId="3" fontId="5" fillId="9" borderId="1" xfId="0" applyNumberFormat="1" applyFont="1" applyFill="1" applyBorder="1"/>
    <xf numFmtId="3" fontId="2" fillId="11" borderId="1" xfId="0" applyNumberFormat="1" applyFont="1" applyFill="1" applyBorder="1"/>
    <xf numFmtId="0" fontId="2" fillId="12" borderId="0" xfId="0" applyFont="1" applyFill="1" applyAlignment="1">
      <alignment horizontal="center"/>
    </xf>
    <xf numFmtId="3" fontId="5" fillId="7" borderId="1" xfId="0" applyNumberFormat="1" applyFont="1" applyFill="1" applyBorder="1"/>
    <xf numFmtId="164" fontId="5" fillId="7" borderId="1" xfId="0" applyNumberFormat="1" applyFont="1" applyFill="1" applyBorder="1"/>
    <xf numFmtId="0" fontId="5" fillId="7" borderId="1" xfId="0" applyFont="1" applyFill="1" applyBorder="1"/>
    <xf numFmtId="165" fontId="5" fillId="7" borderId="1" xfId="0" applyNumberFormat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3</xdr:row>
      <xdr:rowOff>0</xdr:rowOff>
    </xdr:from>
    <xdr:ext cx="6642100" cy="49149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7CDDDED-A427-B64E-95A4-80F0342ACA30}"/>
            </a:ext>
          </a:extLst>
        </xdr:cNvPr>
        <xdr:cNvSpPr txBox="1"/>
      </xdr:nvSpPr>
      <xdr:spPr>
        <a:xfrm>
          <a:off x="800100" y="609600"/>
          <a:ext cx="6642100" cy="4914900"/>
        </a:xfrm>
        <a:prstGeom prst="rect">
          <a:avLst/>
        </a:prstGeom>
        <a:solidFill>
          <a:schemeClr val="bg1">
            <a:lumMod val="85000"/>
          </a:schemeClr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400" b="1">
              <a:solidFill>
                <a:schemeClr val="tx1"/>
              </a:solidFill>
            </a:rPr>
            <a:t>Fiche</a:t>
          </a:r>
          <a:r>
            <a:rPr lang="fr-FR" sz="2400" b="1" baseline="0">
              <a:solidFill>
                <a:schemeClr val="tx1"/>
              </a:solidFill>
            </a:rPr>
            <a:t> d'identité Entreprises</a:t>
          </a:r>
        </a:p>
        <a:p>
          <a:pPr algn="ctr"/>
          <a:r>
            <a:rPr lang="fr-FR" sz="1800" b="0" baseline="0">
              <a:solidFill>
                <a:schemeClr val="tx1"/>
              </a:solidFill>
            </a:rPr>
            <a:t>Chiffres 25/02/2019</a:t>
          </a:r>
          <a:endParaRPr lang="fr-FR" sz="1800" b="0">
            <a:solidFill>
              <a:schemeClr val="tx1"/>
            </a:solidFill>
          </a:endParaRPr>
        </a:p>
        <a:p>
          <a:pPr fontAlgn="base"/>
          <a:endParaRPr lang="fr-FR" sz="16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fr-FR" sz="16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fr-FR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33 Entreprises</a:t>
          </a:r>
        </a:p>
        <a:p>
          <a:pPr fontAlgn="base"/>
          <a:r>
            <a:rPr lang="fr-FR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- 29 Grandes Entreprises</a:t>
          </a:r>
        </a:p>
        <a:p>
          <a:pPr fontAlgn="base"/>
          <a:r>
            <a:rPr lang="fr-FR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- 4 ETI</a:t>
          </a:r>
        </a:p>
        <a:p>
          <a:pPr fontAlgn="base"/>
          <a:r>
            <a:rPr lang="fr-FR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Siège Social</a:t>
          </a:r>
        </a:p>
        <a:p>
          <a:pPr fontAlgn="base"/>
          <a:r>
            <a:rPr lang="fr-FR" sz="16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Etats-Unis: 7,</a:t>
          </a:r>
          <a:r>
            <a:rPr lang="fr-FR" sz="16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Inde : 4, Danemark</a:t>
          </a:r>
          <a:r>
            <a:rPr lang="fr-FR" sz="16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fr-FR" sz="16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4, France: 3, Allemagne: 3, </a:t>
          </a:r>
        </a:p>
        <a:p>
          <a:pPr fontAlgn="base"/>
          <a:r>
            <a:rPr lang="fr-FR" sz="16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Grande-Bretagne: 2, Suisse: 2</a:t>
          </a:r>
        </a:p>
        <a:p>
          <a:pPr fontAlgn="base"/>
          <a:r>
            <a:rPr lang="fr-FR" sz="16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Belgique,Espagne,</a:t>
          </a:r>
          <a:r>
            <a:rPr lang="fr-FR" sz="16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Irlande, Israel, Italie, Japon, Pays-Bas,Pologne : 1</a:t>
          </a:r>
        </a:p>
        <a:p>
          <a:pPr fontAlgn="base"/>
          <a:endParaRPr lang="fr-FR" sz="16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fr-FR" sz="18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fr-FR" sz="1800" b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 100 000 </a:t>
          </a:r>
          <a:r>
            <a:rPr lang="fr-FR" sz="18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Employés LinkedIn</a:t>
          </a:r>
        </a:p>
        <a:p>
          <a:pPr fontAlgn="base"/>
          <a:r>
            <a:rPr lang="fr-FR" sz="16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121.000 Employés "Occupation Recherche" (11,2% Employés)</a:t>
          </a:r>
        </a:p>
        <a:p>
          <a:pPr fontAlgn="base"/>
          <a:r>
            <a:rPr lang="fr-FR" sz="16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Secteur</a:t>
          </a:r>
          <a:r>
            <a:rPr lang="fr-FR" sz="1600" b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6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"Occupation Recherche" Rang Moyen: 3,2</a:t>
          </a:r>
        </a:p>
        <a:p>
          <a:endParaRPr lang="fr-FR" sz="1100">
            <a:solidFill>
              <a:schemeClr val="accent4">
                <a:lumMod val="20000"/>
                <a:lumOff val="80000"/>
              </a:schemeClr>
            </a:solidFill>
          </a:endParaRPr>
        </a:p>
      </xdr:txBody>
    </xdr:sp>
    <xdr:clientData/>
  </xdr:oneCellAnchor>
  <xdr:oneCellAnchor>
    <xdr:from>
      <xdr:col>10</xdr:col>
      <xdr:colOff>12700</xdr:colOff>
      <xdr:row>2</xdr:row>
      <xdr:rowOff>190500</xdr:rowOff>
    </xdr:from>
    <xdr:ext cx="6045200" cy="486410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4A02FC2E-2E1B-C346-941B-ED119FB6D6BC}"/>
            </a:ext>
          </a:extLst>
        </xdr:cNvPr>
        <xdr:cNvSpPr txBox="1"/>
      </xdr:nvSpPr>
      <xdr:spPr>
        <a:xfrm>
          <a:off x="8267700" y="596900"/>
          <a:ext cx="6045200" cy="48641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400" b="1">
              <a:solidFill>
                <a:schemeClr val="accent1">
                  <a:lumMod val="75000"/>
                </a:schemeClr>
              </a:solidFill>
            </a:rPr>
            <a:t>Offres</a:t>
          </a:r>
          <a:r>
            <a:rPr lang="fr-FR" sz="2400" b="1" baseline="0">
              <a:solidFill>
                <a:schemeClr val="accent1">
                  <a:lumMod val="75000"/>
                </a:schemeClr>
              </a:solidFill>
            </a:rPr>
            <a:t> d'emplois</a:t>
          </a:r>
        </a:p>
        <a:p>
          <a:pPr algn="ctr"/>
          <a:r>
            <a:rPr lang="fr-FR" sz="1800" b="0" baseline="0">
              <a:solidFill>
                <a:schemeClr val="accent1">
                  <a:lumMod val="75000"/>
                </a:schemeClr>
              </a:solidFill>
            </a:rPr>
            <a:t>Chiffres 25/02/2019</a:t>
          </a:r>
          <a:endParaRPr lang="fr-FR" sz="1800" b="0">
            <a:solidFill>
              <a:schemeClr val="accent1">
                <a:lumMod val="75000"/>
              </a:schemeClr>
            </a:solidFill>
          </a:endParaRPr>
        </a:p>
        <a:p>
          <a:pPr fontAlgn="base"/>
          <a:endParaRPr lang="fr-FR" sz="1600" b="1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fr-FR" sz="18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16.000 Offres d'emplois (1,5% des Employés)</a:t>
          </a:r>
          <a:endParaRPr lang="fr-FR" sz="1600" b="1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fontAlgn="base"/>
          <a:endParaRPr lang="fr-FR" sz="1600" b="1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fr-FR" sz="18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fr-FR" sz="1800" b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.353</a:t>
          </a:r>
          <a:r>
            <a:rPr lang="fr-FR" sz="18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 Offres d'emplois "PhD" (8,4% offres d'emplois)</a:t>
          </a:r>
        </a:p>
        <a:p>
          <a:pPr fontAlgn="base"/>
          <a:endParaRPr lang="fr-FR" sz="800" b="1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fr-FR" sz="16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1) 100</a:t>
          </a:r>
          <a:r>
            <a:rPr lang="fr-FR" sz="16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à 299 Offres d'emplois PhD </a:t>
          </a:r>
        </a:p>
        <a:p>
          <a:pPr fontAlgn="base"/>
          <a:r>
            <a:rPr lang="fr-FR" sz="16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5 Entreprises</a:t>
          </a:r>
        </a:p>
        <a:p>
          <a:pPr fontAlgn="base"/>
          <a:r>
            <a:rPr lang="fr-FR" sz="16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680 Offres (50,3%)</a:t>
          </a:r>
        </a:p>
        <a:p>
          <a:pPr fontAlgn="base"/>
          <a:endParaRPr lang="fr-FR" sz="800" b="1" baseline="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fr-FR" sz="16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2) 10 à 99 Offres d'emplois PhD</a:t>
          </a:r>
        </a:p>
        <a:p>
          <a:pPr fontAlgn="base"/>
          <a:r>
            <a:rPr lang="fr-FR" sz="16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14 Entreprises</a:t>
          </a:r>
        </a:p>
        <a:p>
          <a:pPr fontAlgn="base"/>
          <a:r>
            <a:rPr lang="fr-FR" sz="16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641 Offres (47,4%)</a:t>
          </a:r>
        </a:p>
        <a:p>
          <a:pPr fontAlgn="base"/>
          <a:endParaRPr lang="fr-FR" sz="800" b="1" baseline="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fr-FR" sz="16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3) 0 à 9 offres d'emploi PhD</a:t>
          </a:r>
        </a:p>
        <a:p>
          <a:pPr fontAlgn="base"/>
          <a:r>
            <a:rPr lang="fr-FR" sz="16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14 Entreprises</a:t>
          </a:r>
        </a:p>
        <a:p>
          <a:pPr fontAlgn="base"/>
          <a:r>
            <a:rPr lang="fr-FR" sz="16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32 Offres (2,4%)</a:t>
          </a:r>
          <a:endParaRPr lang="fr-FR" sz="1600" b="1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accent4">
                <a:lumMod val="20000"/>
                <a:lumOff val="80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apotex-inc-/" TargetMode="External"/><Relationship Id="rId18" Type="http://schemas.openxmlformats.org/officeDocument/2006/relationships/hyperlink" Target="https://www.linkedin.com/company/msd-global/" TargetMode="External"/><Relationship Id="rId26" Type="http://schemas.openxmlformats.org/officeDocument/2006/relationships/hyperlink" Target="https://www.linkedin.com/company/leo-pharma/" TargetMode="External"/><Relationship Id="rId3" Type="http://schemas.openxmlformats.org/officeDocument/2006/relationships/hyperlink" Target="https://www.linkedin.com/company/novartis/" TargetMode="External"/><Relationship Id="rId21" Type="http://schemas.openxmlformats.org/officeDocument/2006/relationships/hyperlink" Target="https://www.linkedin.com/company/grifols/" TargetMode="External"/><Relationship Id="rId7" Type="http://schemas.openxmlformats.org/officeDocument/2006/relationships/hyperlink" Target="https://www.linkedin.com/company/merck/" TargetMode="External"/><Relationship Id="rId12" Type="http://schemas.openxmlformats.org/officeDocument/2006/relationships/hyperlink" Target="https://www.linkedin.com/company/allergan/" TargetMode="External"/><Relationship Id="rId17" Type="http://schemas.openxmlformats.org/officeDocument/2006/relationships/hyperlink" Target="https://www.linkedin.com/company/ferring-pharmaceuticals/" TargetMode="External"/><Relationship Id="rId25" Type="http://schemas.openxmlformats.org/officeDocument/2006/relationships/hyperlink" Target="https://www.linkedin.com/company/novo-nordisk/" TargetMode="External"/><Relationship Id="rId33" Type="http://schemas.openxmlformats.org/officeDocument/2006/relationships/hyperlink" Target="https://www.linkedin.com/company/abbvie/" TargetMode="External"/><Relationship Id="rId2" Type="http://schemas.openxmlformats.org/officeDocument/2006/relationships/hyperlink" Target="https://www.linkedin.com/company/pfizer/" TargetMode="External"/><Relationship Id="rId16" Type="http://schemas.openxmlformats.org/officeDocument/2006/relationships/hyperlink" Target="https://www.linkedin.com/company/ipsen/" TargetMode="External"/><Relationship Id="rId20" Type="http://schemas.openxmlformats.org/officeDocument/2006/relationships/hyperlink" Target="https://www.linkedin.com/company/menarini/" TargetMode="External"/><Relationship Id="rId29" Type="http://schemas.openxmlformats.org/officeDocument/2006/relationships/hyperlink" Target="https://www.linkedin.com/company/cipla/" TargetMode="External"/><Relationship Id="rId1" Type="http://schemas.openxmlformats.org/officeDocument/2006/relationships/hyperlink" Target="https://www.linkedin.com/company/takeda-pharmaceuticals/" TargetMode="External"/><Relationship Id="rId6" Type="http://schemas.openxmlformats.org/officeDocument/2006/relationships/hyperlink" Target="https://www.linkedin.com/company/bayer/" TargetMode="External"/><Relationship Id="rId11" Type="http://schemas.openxmlformats.org/officeDocument/2006/relationships/hyperlink" Target="https://www.linkedin.com/company/servier/?originalSubdomain=fr" TargetMode="External"/><Relationship Id="rId24" Type="http://schemas.openxmlformats.org/officeDocument/2006/relationships/hyperlink" Target="https://www.linkedin.com/company/ucb-pharma/" TargetMode="External"/><Relationship Id="rId32" Type="http://schemas.openxmlformats.org/officeDocument/2006/relationships/hyperlink" Target="https://www.linkedin.com/company/zyduscadila/" TargetMode="External"/><Relationship Id="rId5" Type="http://schemas.openxmlformats.org/officeDocument/2006/relationships/hyperlink" Target="https://www.linkedin.com/company/glaxosmithkline/" TargetMode="External"/><Relationship Id="rId15" Type="http://schemas.openxmlformats.org/officeDocument/2006/relationships/hyperlink" Target="https://www.linkedin.com/company/celgene/" TargetMode="External"/><Relationship Id="rId23" Type="http://schemas.openxmlformats.org/officeDocument/2006/relationships/hyperlink" Target="https://www.linkedin.com/company/sandoz/" TargetMode="External"/><Relationship Id="rId28" Type="http://schemas.openxmlformats.org/officeDocument/2006/relationships/hyperlink" Target="https://www.linkedin.com/company/alk-abello/" TargetMode="External"/><Relationship Id="rId10" Type="http://schemas.openxmlformats.org/officeDocument/2006/relationships/hyperlink" Target="https://www.linkedin.com/company/astrazeneca/" TargetMode="External"/><Relationship Id="rId19" Type="http://schemas.openxmlformats.org/officeDocument/2006/relationships/hyperlink" Target="https://www.linkedin.com/company/sanquin/" TargetMode="External"/><Relationship Id="rId31" Type="http://schemas.openxmlformats.org/officeDocument/2006/relationships/hyperlink" Target="https://www.linkedin.com/company/sun-pharma/" TargetMode="External"/><Relationship Id="rId4" Type="http://schemas.openxmlformats.org/officeDocument/2006/relationships/hyperlink" Target="https://www.linkedin.com/company/sanofi/" TargetMode="External"/><Relationship Id="rId9" Type="http://schemas.openxmlformats.org/officeDocument/2006/relationships/hyperlink" Target="https://www.linkedin.com/company/bristol-myers-squibb/" TargetMode="External"/><Relationship Id="rId14" Type="http://schemas.openxmlformats.org/officeDocument/2006/relationships/hyperlink" Target="https://www.linkedin.com/company/boehringer-ingelheim/" TargetMode="External"/><Relationship Id="rId22" Type="http://schemas.openxmlformats.org/officeDocument/2006/relationships/hyperlink" Target="https://www.linkedin.com/company/polpharma/" TargetMode="External"/><Relationship Id="rId27" Type="http://schemas.openxmlformats.org/officeDocument/2006/relationships/hyperlink" Target="https://www.linkedin.com/company/lundbeck/" TargetMode="External"/><Relationship Id="rId30" Type="http://schemas.openxmlformats.org/officeDocument/2006/relationships/hyperlink" Target="https://www.linkedin.com/company/dr--reddys-laboratories/" TargetMode="External"/><Relationship Id="rId8" Type="http://schemas.openxmlformats.org/officeDocument/2006/relationships/hyperlink" Target="https://www.linkedin.com/company/teva-pharmaceutica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AF8B-F974-E349-BC5A-EF8E601508CA}">
  <dimension ref="A1"/>
  <sheetViews>
    <sheetView tabSelected="1" workbookViewId="0">
      <selection activeCell="S27" sqref="S27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C16CC-3926-2148-B104-556191D6092C}">
  <dimension ref="A1:K35"/>
  <sheetViews>
    <sheetView workbookViewId="0">
      <selection activeCell="A2" sqref="A2:A6"/>
    </sheetView>
  </sheetViews>
  <sheetFormatPr baseColWidth="10" defaultRowHeight="16" x14ac:dyDescent="0.2"/>
  <cols>
    <col min="1" max="1" width="40.1640625" customWidth="1"/>
    <col min="2" max="3" width="23.83203125" customWidth="1"/>
    <col min="4" max="4" width="31.5" customWidth="1"/>
    <col min="5" max="5" width="26.5" customWidth="1"/>
    <col min="6" max="6" width="16.5" customWidth="1"/>
    <col min="9" max="9" width="13.1640625" bestFit="1" customWidth="1"/>
  </cols>
  <sheetData>
    <row r="1" spans="1:11" ht="21" x14ac:dyDescent="0.25">
      <c r="A1" s="1" t="s">
        <v>55</v>
      </c>
      <c r="B1" s="2" t="s">
        <v>1</v>
      </c>
      <c r="C1" s="12" t="s">
        <v>0</v>
      </c>
      <c r="D1" s="2" t="s">
        <v>56</v>
      </c>
      <c r="E1" s="3" t="s">
        <v>2</v>
      </c>
      <c r="F1" s="19" t="s">
        <v>57</v>
      </c>
      <c r="G1" s="7" t="s">
        <v>58</v>
      </c>
      <c r="H1" s="7" t="s">
        <v>59</v>
      </c>
      <c r="I1" s="22" t="s">
        <v>60</v>
      </c>
      <c r="J1" s="22" t="s">
        <v>59</v>
      </c>
      <c r="K1" s="22" t="s">
        <v>61</v>
      </c>
    </row>
    <row r="2" spans="1:11" ht="21" x14ac:dyDescent="0.25">
      <c r="A2" s="4" t="s">
        <v>17</v>
      </c>
      <c r="B2" s="9" t="s">
        <v>9</v>
      </c>
      <c r="C2" s="13" t="s">
        <v>3</v>
      </c>
      <c r="D2" s="13" t="s">
        <v>18</v>
      </c>
      <c r="E2" s="17">
        <v>125479</v>
      </c>
      <c r="F2" s="20">
        <v>2890</v>
      </c>
      <c r="G2" s="21">
        <v>258</v>
      </c>
      <c r="H2" s="8">
        <f>G2/F2</f>
        <v>8.9273356401384077E-2</v>
      </c>
      <c r="I2" s="23">
        <v>14395</v>
      </c>
      <c r="J2" s="24">
        <f>I2/E2</f>
        <v>0.11472039145992556</v>
      </c>
      <c r="K2" s="25">
        <v>2</v>
      </c>
    </row>
    <row r="3" spans="1:11" ht="21" x14ac:dyDescent="0.25">
      <c r="A3" s="4" t="s">
        <v>19</v>
      </c>
      <c r="B3" s="9" t="s">
        <v>5</v>
      </c>
      <c r="C3" s="13" t="s">
        <v>3</v>
      </c>
      <c r="D3" s="13" t="s">
        <v>18</v>
      </c>
      <c r="E3" s="17">
        <v>29327</v>
      </c>
      <c r="F3" s="20">
        <v>755</v>
      </c>
      <c r="G3" s="21">
        <v>114</v>
      </c>
      <c r="H3" s="8">
        <f>G3/F3</f>
        <v>0.15099337748344371</v>
      </c>
      <c r="I3" s="23">
        <v>5652</v>
      </c>
      <c r="J3" s="24">
        <f>I3/E3</f>
        <v>0.19272342892215363</v>
      </c>
      <c r="K3" s="25">
        <v>1</v>
      </c>
    </row>
    <row r="4" spans="1:11" ht="21" x14ac:dyDescent="0.25">
      <c r="A4" s="4" t="s">
        <v>20</v>
      </c>
      <c r="B4" s="9" t="s">
        <v>7</v>
      </c>
      <c r="C4" s="13" t="s">
        <v>3</v>
      </c>
      <c r="D4" s="13" t="s">
        <v>18</v>
      </c>
      <c r="E4" s="17">
        <v>92581</v>
      </c>
      <c r="F4" s="20">
        <v>1309</v>
      </c>
      <c r="G4" s="21">
        <v>108</v>
      </c>
      <c r="H4" s="8">
        <f>G4/F4</f>
        <v>8.2505729564553099E-2</v>
      </c>
      <c r="I4" s="23">
        <v>9868</v>
      </c>
      <c r="J4" s="24">
        <f>I4/E4</f>
        <v>0.10658774478564716</v>
      </c>
      <c r="K4" s="25">
        <v>3</v>
      </c>
    </row>
    <row r="5" spans="1:11" ht="21" x14ac:dyDescent="0.25">
      <c r="A5" s="4" t="s">
        <v>22</v>
      </c>
      <c r="B5" s="9" t="s">
        <v>5</v>
      </c>
      <c r="C5" s="13" t="s">
        <v>3</v>
      </c>
      <c r="D5" s="13" t="s">
        <v>18</v>
      </c>
      <c r="E5" s="17">
        <v>86491</v>
      </c>
      <c r="F5" s="20">
        <v>452</v>
      </c>
      <c r="G5" s="21">
        <v>100</v>
      </c>
      <c r="H5" s="8">
        <f>G5/F5</f>
        <v>0.22123893805309736</v>
      </c>
      <c r="I5" s="23">
        <v>10342</v>
      </c>
      <c r="J5" s="24">
        <f>I5/E5</f>
        <v>0.11957313477702883</v>
      </c>
      <c r="K5" s="25">
        <v>2</v>
      </c>
    </row>
    <row r="6" spans="1:11" ht="21" x14ac:dyDescent="0.25">
      <c r="A6" s="4" t="s">
        <v>21</v>
      </c>
      <c r="B6" s="9" t="s">
        <v>12</v>
      </c>
      <c r="C6" s="13" t="s">
        <v>3</v>
      </c>
      <c r="D6" s="13" t="s">
        <v>18</v>
      </c>
      <c r="E6" s="17">
        <v>108938</v>
      </c>
      <c r="F6" s="20">
        <v>1649</v>
      </c>
      <c r="G6" s="21">
        <v>100</v>
      </c>
      <c r="H6" s="8">
        <f>G6/F6</f>
        <v>6.0642813826561552E-2</v>
      </c>
      <c r="I6" s="23">
        <v>10355</v>
      </c>
      <c r="J6" s="24">
        <f>I6/E6</f>
        <v>9.5054067451210783E-2</v>
      </c>
      <c r="K6" s="25">
        <v>4</v>
      </c>
    </row>
    <row r="7" spans="1:11" ht="21" x14ac:dyDescent="0.25">
      <c r="A7" s="5" t="s">
        <v>23</v>
      </c>
      <c r="B7" s="10" t="s">
        <v>4</v>
      </c>
      <c r="C7" s="13" t="s">
        <v>3</v>
      </c>
      <c r="D7" s="13" t="s">
        <v>18</v>
      </c>
      <c r="E7" s="18">
        <v>36479</v>
      </c>
      <c r="F7" s="20">
        <v>1057</v>
      </c>
      <c r="G7" s="21">
        <v>88</v>
      </c>
      <c r="H7" s="8">
        <f>G7/F7</f>
        <v>8.3254493850520347E-2</v>
      </c>
      <c r="I7" s="23">
        <v>4404</v>
      </c>
      <c r="J7" s="24">
        <f>I7/E7</f>
        <v>0.12072699361276351</v>
      </c>
      <c r="K7" s="25">
        <v>2</v>
      </c>
    </row>
    <row r="8" spans="1:11" ht="21" x14ac:dyDescent="0.25">
      <c r="A8" s="5" t="s">
        <v>24</v>
      </c>
      <c r="B8" s="10" t="s">
        <v>5</v>
      </c>
      <c r="C8" s="13" t="s">
        <v>3</v>
      </c>
      <c r="D8" s="13" t="s">
        <v>18</v>
      </c>
      <c r="E8" s="18">
        <v>26505</v>
      </c>
      <c r="F8" s="20">
        <v>571</v>
      </c>
      <c r="G8" s="21">
        <v>79</v>
      </c>
      <c r="H8" s="8">
        <f>G8/F8</f>
        <v>0.13835376532399299</v>
      </c>
      <c r="I8" s="23">
        <v>4505</v>
      </c>
      <c r="J8" s="24">
        <f>I8/E8</f>
        <v>0.16996793057913601</v>
      </c>
      <c r="K8" s="25">
        <v>2</v>
      </c>
    </row>
    <row r="9" spans="1:11" ht="21" x14ac:dyDescent="0.25">
      <c r="A9" s="4" t="s">
        <v>25</v>
      </c>
      <c r="B9" s="9" t="s">
        <v>4</v>
      </c>
      <c r="C9" s="13" t="s">
        <v>3</v>
      </c>
      <c r="D9" s="13" t="s">
        <v>18</v>
      </c>
      <c r="E9" s="17">
        <v>108655</v>
      </c>
      <c r="F9" s="20">
        <v>963</v>
      </c>
      <c r="G9" s="21">
        <v>66</v>
      </c>
      <c r="H9" s="8">
        <f>G9/F9</f>
        <v>6.8535825545171333E-2</v>
      </c>
      <c r="I9" s="23">
        <v>10086</v>
      </c>
      <c r="J9" s="24">
        <f>I9/E9</f>
        <v>9.2825916892917956E-2</v>
      </c>
      <c r="K9" s="25">
        <v>3</v>
      </c>
    </row>
    <row r="10" spans="1:11" ht="21" x14ac:dyDescent="0.25">
      <c r="A10" s="5" t="s">
        <v>26</v>
      </c>
      <c r="B10" s="11" t="s">
        <v>14</v>
      </c>
      <c r="C10" s="13" t="s">
        <v>3</v>
      </c>
      <c r="D10" s="13" t="s">
        <v>18</v>
      </c>
      <c r="E10" s="17">
        <v>17518</v>
      </c>
      <c r="F10" s="20">
        <v>1601</v>
      </c>
      <c r="G10" s="21">
        <v>63</v>
      </c>
      <c r="H10" s="8">
        <f>G10/F10</f>
        <v>3.9350405996252343E-2</v>
      </c>
      <c r="I10" s="23">
        <v>1956</v>
      </c>
      <c r="J10" s="24">
        <f>I10/E10</f>
        <v>0.11165658180157552</v>
      </c>
      <c r="K10" s="25">
        <v>3</v>
      </c>
    </row>
    <row r="11" spans="1:11" ht="21" x14ac:dyDescent="0.25">
      <c r="A11" s="5" t="s">
        <v>27</v>
      </c>
      <c r="B11" s="10" t="s">
        <v>5</v>
      </c>
      <c r="C11" s="13" t="s">
        <v>3</v>
      </c>
      <c r="D11" s="13" t="s">
        <v>18</v>
      </c>
      <c r="E11" s="18">
        <v>22329</v>
      </c>
      <c r="F11" s="20">
        <v>1011</v>
      </c>
      <c r="G11" s="21">
        <v>56</v>
      </c>
      <c r="H11" s="8">
        <f>G11/F11</f>
        <v>5.5390702274975272E-2</v>
      </c>
      <c r="I11" s="23">
        <v>2136</v>
      </c>
      <c r="J11" s="24">
        <f>I11/E11</f>
        <v>9.5660352008598681E-2</v>
      </c>
      <c r="K11" s="25">
        <v>4</v>
      </c>
    </row>
    <row r="12" spans="1:11" ht="21" x14ac:dyDescent="0.25">
      <c r="A12" s="6" t="s">
        <v>28</v>
      </c>
      <c r="B12" s="10" t="s">
        <v>10</v>
      </c>
      <c r="C12" s="14" t="s">
        <v>8</v>
      </c>
      <c r="D12" s="13" t="s">
        <v>18</v>
      </c>
      <c r="E12" s="18">
        <v>10637</v>
      </c>
      <c r="F12" s="20">
        <v>355</v>
      </c>
      <c r="G12" s="21">
        <v>55</v>
      </c>
      <c r="H12" s="8">
        <f>G12/F12</f>
        <v>0.15492957746478872</v>
      </c>
      <c r="I12" s="23">
        <v>1494</v>
      </c>
      <c r="J12" s="24">
        <f>I12/E12</f>
        <v>0.14045313528250447</v>
      </c>
      <c r="K12" s="25">
        <v>2</v>
      </c>
    </row>
    <row r="13" spans="1:11" ht="21" x14ac:dyDescent="0.25">
      <c r="A13" s="4" t="s">
        <v>29</v>
      </c>
      <c r="B13" s="9" t="s">
        <v>5</v>
      </c>
      <c r="C13" s="13" t="s">
        <v>3</v>
      </c>
      <c r="D13" s="13" t="s">
        <v>18</v>
      </c>
      <c r="E13" s="17">
        <v>125787</v>
      </c>
      <c r="F13" s="20">
        <v>521</v>
      </c>
      <c r="G13" s="21">
        <v>54</v>
      </c>
      <c r="H13" s="8">
        <f>G13/F13</f>
        <v>0.1036468330134357</v>
      </c>
      <c r="I13" s="23">
        <v>12712</v>
      </c>
      <c r="J13" s="24">
        <f>I13/E13</f>
        <v>0.10105972795280911</v>
      </c>
      <c r="K13" s="25">
        <v>3</v>
      </c>
    </row>
    <row r="14" spans="1:11" ht="21" x14ac:dyDescent="0.25">
      <c r="A14" s="5" t="s">
        <v>30</v>
      </c>
      <c r="B14" s="10" t="s">
        <v>5</v>
      </c>
      <c r="C14" s="14" t="s">
        <v>8</v>
      </c>
      <c r="D14" s="13" t="s">
        <v>18</v>
      </c>
      <c r="E14" s="18">
        <v>9378</v>
      </c>
      <c r="F14" s="20">
        <v>410</v>
      </c>
      <c r="G14" s="21">
        <v>41</v>
      </c>
      <c r="H14" s="8">
        <f>G14/F14</f>
        <v>0.1</v>
      </c>
      <c r="I14" s="23">
        <v>1911</v>
      </c>
      <c r="J14" s="24">
        <f>I14/E14</f>
        <v>0.2037747920665387</v>
      </c>
      <c r="K14" s="25">
        <v>1</v>
      </c>
    </row>
    <row r="15" spans="1:11" ht="21" x14ac:dyDescent="0.25">
      <c r="A15" s="5" t="s">
        <v>31</v>
      </c>
      <c r="B15" s="10" t="s">
        <v>32</v>
      </c>
      <c r="C15" s="13" t="s">
        <v>3</v>
      </c>
      <c r="D15" s="13" t="s">
        <v>18</v>
      </c>
      <c r="E15" s="17">
        <v>22735</v>
      </c>
      <c r="F15" s="20">
        <v>513</v>
      </c>
      <c r="G15" s="21">
        <v>36</v>
      </c>
      <c r="H15" s="8">
        <f>G15/F15</f>
        <v>7.0175438596491224E-2</v>
      </c>
      <c r="I15" s="23">
        <v>2394</v>
      </c>
      <c r="J15" s="24">
        <f>I15/E15</f>
        <v>0.10530019793270289</v>
      </c>
      <c r="K15" s="25">
        <v>2</v>
      </c>
    </row>
    <row r="16" spans="1:11" ht="21" x14ac:dyDescent="0.25">
      <c r="A16" s="5" t="s">
        <v>33</v>
      </c>
      <c r="B16" s="10" t="s">
        <v>12</v>
      </c>
      <c r="C16" s="14" t="s">
        <v>8</v>
      </c>
      <c r="D16" s="13" t="s">
        <v>18</v>
      </c>
      <c r="E16" s="18">
        <v>4394</v>
      </c>
      <c r="F16" s="20">
        <v>237</v>
      </c>
      <c r="G16" s="21">
        <v>27</v>
      </c>
      <c r="H16" s="8">
        <f>G16/F16</f>
        <v>0.11392405063291139</v>
      </c>
      <c r="I16" s="23">
        <v>571</v>
      </c>
      <c r="J16" s="24">
        <f>I16/E16</f>
        <v>0.12994993172507965</v>
      </c>
      <c r="K16" s="25">
        <v>4</v>
      </c>
    </row>
    <row r="17" spans="1:11" ht="21" x14ac:dyDescent="0.25">
      <c r="A17" s="5" t="s">
        <v>34</v>
      </c>
      <c r="B17" s="11" t="s">
        <v>7</v>
      </c>
      <c r="C17" s="13" t="s">
        <v>3</v>
      </c>
      <c r="D17" s="13" t="s">
        <v>18</v>
      </c>
      <c r="E17" s="17">
        <v>60334</v>
      </c>
      <c r="F17" s="20">
        <v>173</v>
      </c>
      <c r="G17" s="21">
        <v>22</v>
      </c>
      <c r="H17" s="8">
        <f>G17/F17</f>
        <v>0.12716763005780346</v>
      </c>
      <c r="I17" s="23">
        <v>8247</v>
      </c>
      <c r="J17" s="24">
        <f>I17/E17</f>
        <v>0.13668909735804025</v>
      </c>
      <c r="K17" s="25">
        <v>2</v>
      </c>
    </row>
    <row r="18" spans="1:11" ht="21" x14ac:dyDescent="0.25">
      <c r="A18" s="5" t="s">
        <v>35</v>
      </c>
      <c r="B18" s="10" t="s">
        <v>36</v>
      </c>
      <c r="C18" s="13" t="s">
        <v>3</v>
      </c>
      <c r="D18" s="13" t="s">
        <v>18</v>
      </c>
      <c r="E18" s="18">
        <v>36428</v>
      </c>
      <c r="F18" s="20">
        <v>327</v>
      </c>
      <c r="G18" s="21">
        <v>22</v>
      </c>
      <c r="H18" s="8">
        <f>G18/F18</f>
        <v>6.7278287461773695E-2</v>
      </c>
      <c r="I18" s="23">
        <v>5174</v>
      </c>
      <c r="J18" s="24">
        <f>I18/E18</f>
        <v>0.14203360052706709</v>
      </c>
      <c r="K18" s="25">
        <v>1</v>
      </c>
    </row>
    <row r="19" spans="1:11" ht="21" x14ac:dyDescent="0.25">
      <c r="A19" s="4" t="s">
        <v>37</v>
      </c>
      <c r="B19" s="9" t="s">
        <v>38</v>
      </c>
      <c r="C19" s="13" t="s">
        <v>3</v>
      </c>
      <c r="D19" s="13" t="s">
        <v>18</v>
      </c>
      <c r="E19" s="17">
        <v>23014</v>
      </c>
      <c r="F19" s="20">
        <v>547</v>
      </c>
      <c r="G19" s="21">
        <v>20</v>
      </c>
      <c r="H19" s="8">
        <f>G19/F19</f>
        <v>3.6563071297989032E-2</v>
      </c>
      <c r="I19" s="23">
        <v>3068</v>
      </c>
      <c r="J19" s="24">
        <f>I19/E19</f>
        <v>0.13331015903363169</v>
      </c>
      <c r="K19" s="25">
        <v>2</v>
      </c>
    </row>
    <row r="20" spans="1:11" ht="21" x14ac:dyDescent="0.25">
      <c r="A20" s="5" t="s">
        <v>39</v>
      </c>
      <c r="B20" s="10" t="s">
        <v>4</v>
      </c>
      <c r="C20" s="13" t="s">
        <v>3</v>
      </c>
      <c r="D20" s="13" t="s">
        <v>18</v>
      </c>
      <c r="E20" s="18">
        <v>14299</v>
      </c>
      <c r="F20" s="20">
        <v>179</v>
      </c>
      <c r="G20" s="21">
        <v>12</v>
      </c>
      <c r="H20" s="8">
        <f>G20/F20</f>
        <v>6.7039106145251395E-2</v>
      </c>
      <c r="I20" s="23">
        <v>1079</v>
      </c>
      <c r="J20" s="24">
        <f>I20/E20</f>
        <v>7.5459822365200366E-2</v>
      </c>
      <c r="K20" s="25">
        <v>5</v>
      </c>
    </row>
    <row r="21" spans="1:11" ht="21" x14ac:dyDescent="0.25">
      <c r="A21" s="5" t="s">
        <v>40</v>
      </c>
      <c r="B21" s="10" t="s">
        <v>9</v>
      </c>
      <c r="C21" s="14" t="s">
        <v>8</v>
      </c>
      <c r="D21" s="13" t="s">
        <v>18</v>
      </c>
      <c r="E21" s="18">
        <v>4743</v>
      </c>
      <c r="F21" s="20">
        <v>196</v>
      </c>
      <c r="G21" s="21">
        <v>8</v>
      </c>
      <c r="H21" s="8">
        <f>G21/F21</f>
        <v>4.0816326530612242E-2</v>
      </c>
      <c r="I21" s="23">
        <v>532</v>
      </c>
      <c r="J21" s="24">
        <f>I21/E21</f>
        <v>0.11216529622601729</v>
      </c>
      <c r="K21" s="25">
        <v>3</v>
      </c>
    </row>
    <row r="22" spans="1:11" ht="21" x14ac:dyDescent="0.25">
      <c r="A22" s="5" t="s">
        <v>41</v>
      </c>
      <c r="B22" s="10" t="s">
        <v>15</v>
      </c>
      <c r="C22" s="13" t="s">
        <v>3</v>
      </c>
      <c r="D22" s="13" t="s">
        <v>18</v>
      </c>
      <c r="E22" s="18">
        <v>16280</v>
      </c>
      <c r="F22" s="20">
        <v>21</v>
      </c>
      <c r="G22" s="21">
        <v>5</v>
      </c>
      <c r="H22" s="8">
        <f>G22/F22</f>
        <v>0.23809523809523808</v>
      </c>
      <c r="I22" s="23">
        <v>1334</v>
      </c>
      <c r="J22" s="24">
        <f>I22/E22</f>
        <v>8.1941031941031944E-2</v>
      </c>
      <c r="K22" s="25">
        <v>4</v>
      </c>
    </row>
    <row r="23" spans="1:11" ht="21" x14ac:dyDescent="0.25">
      <c r="A23" s="5" t="s">
        <v>42</v>
      </c>
      <c r="B23" s="10" t="s">
        <v>13</v>
      </c>
      <c r="C23" s="15" t="s">
        <v>3</v>
      </c>
      <c r="D23" s="13" t="s">
        <v>18</v>
      </c>
      <c r="E23" s="18">
        <v>8606</v>
      </c>
      <c r="F23" s="20">
        <v>33</v>
      </c>
      <c r="G23" s="21">
        <v>5</v>
      </c>
      <c r="H23" s="8">
        <f>G23/F23</f>
        <v>0.15151515151515152</v>
      </c>
      <c r="I23" s="23">
        <v>709</v>
      </c>
      <c r="J23" s="24">
        <f>I23/E23</f>
        <v>8.2384382988612601E-2</v>
      </c>
      <c r="K23" s="25">
        <v>6</v>
      </c>
    </row>
    <row r="24" spans="1:11" ht="21" x14ac:dyDescent="0.25">
      <c r="A24" s="5" t="s">
        <v>43</v>
      </c>
      <c r="B24" s="11" t="s">
        <v>12</v>
      </c>
      <c r="C24" s="15" t="s">
        <v>3</v>
      </c>
      <c r="D24" s="13" t="s">
        <v>18</v>
      </c>
      <c r="E24" s="17">
        <v>10211</v>
      </c>
      <c r="F24" s="20">
        <v>39</v>
      </c>
      <c r="G24" s="21">
        <v>4</v>
      </c>
      <c r="H24" s="8">
        <f>G24/F24</f>
        <v>0.10256410256410256</v>
      </c>
      <c r="I24" s="23">
        <v>928</v>
      </c>
      <c r="J24" s="24">
        <f>I24/E24</f>
        <v>9.0882381745176766E-2</v>
      </c>
      <c r="K24" s="25">
        <v>4</v>
      </c>
    </row>
    <row r="25" spans="1:11" ht="21" x14ac:dyDescent="0.25">
      <c r="A25" s="5" t="s">
        <v>44</v>
      </c>
      <c r="B25" s="10" t="s">
        <v>6</v>
      </c>
      <c r="C25" s="14" t="s">
        <v>11</v>
      </c>
      <c r="D25" s="13" t="s">
        <v>18</v>
      </c>
      <c r="E25" s="18">
        <v>1986</v>
      </c>
      <c r="F25" s="20">
        <v>13</v>
      </c>
      <c r="G25" s="21">
        <v>3</v>
      </c>
      <c r="H25" s="8">
        <f>G25/F25</f>
        <v>0.23076923076923078</v>
      </c>
      <c r="I25" s="23">
        <v>174</v>
      </c>
      <c r="J25" s="24">
        <f>I25/E25</f>
        <v>8.7613293051359523E-2</v>
      </c>
      <c r="K25" s="25">
        <v>5</v>
      </c>
    </row>
    <row r="26" spans="1:11" ht="21" x14ac:dyDescent="0.25">
      <c r="A26" s="5" t="s">
        <v>45</v>
      </c>
      <c r="B26" s="10" t="s">
        <v>46</v>
      </c>
      <c r="C26" s="14" t="s">
        <v>11</v>
      </c>
      <c r="D26" s="13" t="s">
        <v>18</v>
      </c>
      <c r="E26" s="18">
        <v>2036</v>
      </c>
      <c r="F26" s="20">
        <v>34</v>
      </c>
      <c r="G26" s="21">
        <v>3</v>
      </c>
      <c r="H26" s="8">
        <f>G26/F26</f>
        <v>8.8235294117647065E-2</v>
      </c>
      <c r="I26" s="23">
        <v>77</v>
      </c>
      <c r="J26" s="24">
        <f>I26/E26</f>
        <v>3.7819253438113952E-2</v>
      </c>
      <c r="K26" s="25">
        <v>11</v>
      </c>
    </row>
    <row r="27" spans="1:11" ht="21" x14ac:dyDescent="0.25">
      <c r="A27" s="5" t="s">
        <v>47</v>
      </c>
      <c r="B27" s="10" t="s">
        <v>36</v>
      </c>
      <c r="C27" s="14" t="s">
        <v>8</v>
      </c>
      <c r="D27" s="13" t="s">
        <v>18</v>
      </c>
      <c r="E27" s="18">
        <v>5046</v>
      </c>
      <c r="F27" s="20">
        <v>34</v>
      </c>
      <c r="G27" s="21">
        <v>2</v>
      </c>
      <c r="H27" s="8">
        <f>G27/F27</f>
        <v>5.8823529411764705E-2</v>
      </c>
      <c r="I27" s="23">
        <v>579</v>
      </c>
      <c r="J27" s="24">
        <f>I27/E27</f>
        <v>0.11474435196195006</v>
      </c>
      <c r="K27" s="25">
        <v>2</v>
      </c>
    </row>
    <row r="28" spans="1:11" ht="21" x14ac:dyDescent="0.25">
      <c r="A28" s="5" t="s">
        <v>48</v>
      </c>
      <c r="B28" s="10" t="s">
        <v>36</v>
      </c>
      <c r="C28" s="14" t="s">
        <v>11</v>
      </c>
      <c r="D28" s="13" t="s">
        <v>18</v>
      </c>
      <c r="E28" s="18">
        <v>5022</v>
      </c>
      <c r="F28" s="20">
        <v>37</v>
      </c>
      <c r="G28" s="21">
        <v>2</v>
      </c>
      <c r="H28" s="8">
        <f>G28/F28</f>
        <v>5.4054054054054057E-2</v>
      </c>
      <c r="I28" s="23">
        <v>637</v>
      </c>
      <c r="J28" s="24">
        <f>I28/E28</f>
        <v>0.12684189565909995</v>
      </c>
      <c r="K28" s="25">
        <v>3</v>
      </c>
    </row>
    <row r="29" spans="1:11" ht="21" x14ac:dyDescent="0.25">
      <c r="A29" s="5" t="s">
        <v>54</v>
      </c>
      <c r="B29" s="10" t="s">
        <v>36</v>
      </c>
      <c r="C29" s="14" t="s">
        <v>11</v>
      </c>
      <c r="D29" s="13" t="s">
        <v>18</v>
      </c>
      <c r="E29" s="18">
        <v>2007</v>
      </c>
      <c r="F29" s="20">
        <v>1</v>
      </c>
      <c r="G29" s="21">
        <v>0</v>
      </c>
      <c r="H29" s="8">
        <f>G29/F29</f>
        <v>0</v>
      </c>
      <c r="I29" s="23">
        <v>346</v>
      </c>
      <c r="J29" s="24">
        <f>I29/E29</f>
        <v>0.17239661185849528</v>
      </c>
      <c r="K29" s="25">
        <v>1</v>
      </c>
    </row>
    <row r="30" spans="1:11" ht="21" x14ac:dyDescent="0.25">
      <c r="A30" s="5" t="s">
        <v>51</v>
      </c>
      <c r="B30" s="10" t="s">
        <v>15</v>
      </c>
      <c r="C30" s="15" t="s">
        <v>3</v>
      </c>
      <c r="D30" s="13" t="s">
        <v>18</v>
      </c>
      <c r="E30" s="18">
        <v>8767</v>
      </c>
      <c r="F30" s="20">
        <v>1</v>
      </c>
      <c r="G30" s="21">
        <v>0</v>
      </c>
      <c r="H30" s="8">
        <f>G30/F30</f>
        <v>0</v>
      </c>
      <c r="I30" s="23">
        <v>678</v>
      </c>
      <c r="J30" s="24">
        <f>I30/E30</f>
        <v>7.7335462529941834E-2</v>
      </c>
      <c r="K30" s="25">
        <v>4</v>
      </c>
    </row>
    <row r="31" spans="1:11" ht="21" x14ac:dyDescent="0.25">
      <c r="A31" s="5" t="s">
        <v>49</v>
      </c>
      <c r="B31" s="10" t="s">
        <v>15</v>
      </c>
      <c r="C31" s="13" t="s">
        <v>3</v>
      </c>
      <c r="D31" s="13" t="s">
        <v>18</v>
      </c>
      <c r="E31" s="18">
        <v>25068</v>
      </c>
      <c r="F31" s="20">
        <v>3</v>
      </c>
      <c r="G31" s="21">
        <v>0</v>
      </c>
      <c r="H31" s="8">
        <f>G31/F31</f>
        <v>0</v>
      </c>
      <c r="I31" s="23">
        <v>1096</v>
      </c>
      <c r="J31" s="24">
        <f>I31/E31</f>
        <v>4.3721078666028403E-2</v>
      </c>
      <c r="K31" s="25">
        <v>6</v>
      </c>
    </row>
    <row r="32" spans="1:11" ht="21" x14ac:dyDescent="0.25">
      <c r="A32" s="5" t="s">
        <v>53</v>
      </c>
      <c r="B32" s="10" t="s">
        <v>16</v>
      </c>
      <c r="C32" s="15" t="s">
        <v>3</v>
      </c>
      <c r="D32" s="13" t="s">
        <v>18</v>
      </c>
      <c r="E32" s="18">
        <v>3102</v>
      </c>
      <c r="F32" s="20">
        <v>3</v>
      </c>
      <c r="G32" s="21">
        <v>0</v>
      </c>
      <c r="H32" s="8">
        <f>G32/F32</f>
        <v>0</v>
      </c>
      <c r="I32" s="23">
        <v>346</v>
      </c>
      <c r="J32" s="24">
        <f>I32/E32</f>
        <v>0.11154094132817537</v>
      </c>
      <c r="K32" s="25">
        <v>4</v>
      </c>
    </row>
    <row r="33" spans="1:11" ht="21" x14ac:dyDescent="0.25">
      <c r="A33" s="5" t="s">
        <v>50</v>
      </c>
      <c r="B33" s="10" t="s">
        <v>15</v>
      </c>
      <c r="C33" s="13" t="s">
        <v>3</v>
      </c>
      <c r="D33" s="13" t="s">
        <v>18</v>
      </c>
      <c r="E33" s="18">
        <v>14749</v>
      </c>
      <c r="F33" s="20">
        <v>41</v>
      </c>
      <c r="G33" s="21">
        <v>0</v>
      </c>
      <c r="H33" s="8">
        <f>G33/F33</f>
        <v>0</v>
      </c>
      <c r="I33" s="23">
        <v>1793</v>
      </c>
      <c r="J33" s="24">
        <f>I33/E33</f>
        <v>0.12156756390263747</v>
      </c>
      <c r="K33" s="25">
        <v>2</v>
      </c>
    </row>
    <row r="34" spans="1:11" ht="21" x14ac:dyDescent="0.25">
      <c r="A34" s="5" t="s">
        <v>52</v>
      </c>
      <c r="B34" s="10" t="s">
        <v>5</v>
      </c>
      <c r="C34" s="15" t="s">
        <v>3</v>
      </c>
      <c r="D34" s="16" t="s">
        <v>18</v>
      </c>
      <c r="E34" s="18">
        <v>5468</v>
      </c>
      <c r="F34" s="20">
        <v>77</v>
      </c>
      <c r="G34" s="21">
        <v>0</v>
      </c>
      <c r="H34" s="8">
        <f>G34/F34</f>
        <v>0</v>
      </c>
      <c r="I34" s="23">
        <v>971</v>
      </c>
      <c r="J34" s="24">
        <f>I34/E34</f>
        <v>0.17757863935625456</v>
      </c>
      <c r="K34" s="25">
        <v>2</v>
      </c>
    </row>
    <row r="35" spans="1:11" ht="21" x14ac:dyDescent="0.25">
      <c r="E35" s="18">
        <f>SUM(E2:E34)</f>
        <v>1074399</v>
      </c>
      <c r="F35" s="20">
        <f>SUM(F2:F34)</f>
        <v>16053</v>
      </c>
      <c r="G35" s="21">
        <f>SUM(G2:G34)</f>
        <v>1353</v>
      </c>
      <c r="H35" s="8">
        <f>G35/F35</f>
        <v>8.428331153055503E-2</v>
      </c>
      <c r="I35" s="23">
        <f>SUM(I2:I34)</f>
        <v>120549</v>
      </c>
      <c r="J35" s="24">
        <f>I35/E35</f>
        <v>0.11220133302432336</v>
      </c>
      <c r="K35" s="26">
        <f>AVERAGE(K2:K34)</f>
        <v>3.1818181818181817</v>
      </c>
    </row>
  </sheetData>
  <sortState ref="A2:K34">
    <sortCondition descending="1" ref="G2:G34"/>
  </sortState>
  <hyperlinks>
    <hyperlink ref="A10" r:id="rId1" xr:uid="{2795A22F-DF7D-BF44-B6D9-9F6597306A82}"/>
    <hyperlink ref="A13" r:id="rId2" xr:uid="{CB7EFC7E-11A5-C248-A7E3-B579F75819FE}"/>
    <hyperlink ref="A2" r:id="rId3" xr:uid="{5F2F5B92-EFC5-3C45-8E35-0ADB3AAD1DC1}"/>
    <hyperlink ref="A6" r:id="rId4" xr:uid="{EF5F4312-4464-E849-A829-770341E2CE41}"/>
    <hyperlink ref="A4" r:id="rId5" xr:uid="{373C9DC5-DD20-0842-9B18-F2188BB3354B}"/>
    <hyperlink ref="A9" r:id="rId6" xr:uid="{41AE2216-D01C-4B43-B589-95F64A1FCF03}"/>
    <hyperlink ref="A5" r:id="rId7" display="Merck &amp; Co." xr:uid="{DB742753-6CAD-694A-9B25-35E20D9F7EB6}"/>
    <hyperlink ref="A19" r:id="rId8" xr:uid="{013CC7C6-38CA-A14F-BF89-DF9AEC6BEB9F}"/>
    <hyperlink ref="A3" r:id="rId9" xr:uid="{984B6841-D19B-9340-B311-43C89FE5ED6B}"/>
    <hyperlink ref="A17" r:id="rId10" xr:uid="{1FFD0C14-C393-E249-A4E7-7F54AB2547B4}"/>
    <hyperlink ref="A24" r:id="rId11" xr:uid="{55AC5058-87AD-7A45-BBBF-CF14D02D57A2}"/>
    <hyperlink ref="A15" r:id="rId12" xr:uid="{E963EF13-DA13-794F-B3FB-C377B0E1DB16}"/>
    <hyperlink ref="A34" r:id="rId13" xr:uid="{79CABB6F-9292-784B-900D-4AF3F0652896}"/>
    <hyperlink ref="A7" r:id="rId14" xr:uid="{E2D0A1E9-D9BE-E845-8AF0-F00753BA03D4}"/>
    <hyperlink ref="A14" r:id="rId15" xr:uid="{EF2149AC-4B26-4F49-A841-48DDC699685E}"/>
    <hyperlink ref="A16" r:id="rId16" xr:uid="{A505AF9B-D412-E64A-9FDD-A9C4567DDA3B}"/>
    <hyperlink ref="A21" r:id="rId17" xr:uid="{7DF41065-E68A-E842-AF1D-71B31A7AEDC7}"/>
    <hyperlink ref="A11" r:id="rId18" xr:uid="{FE0AC8B4-D2C7-9B47-A273-FA2F85354F3E}"/>
    <hyperlink ref="A25" r:id="rId19" xr:uid="{6A73B3A3-EC11-EA45-AB19-E2D0A2AB77FE}"/>
    <hyperlink ref="A32" r:id="rId20" xr:uid="{DDCB7066-8DE0-D749-A1A3-1B17EF19A0F9}"/>
    <hyperlink ref="A23" r:id="rId21" xr:uid="{2167DFFB-F990-4E4D-9813-EC71A80EF855}"/>
    <hyperlink ref="A26" r:id="rId22" xr:uid="{6CFCFBDD-BEA4-0444-887C-96C97D9EA791}"/>
    <hyperlink ref="A20" r:id="rId23" xr:uid="{B8414F51-8274-E14D-85A1-6A3CF6F531D9}"/>
    <hyperlink ref="A12" r:id="rId24" xr:uid="{E2928DD7-5201-D54C-B084-CF45E88F358D}"/>
    <hyperlink ref="A18" r:id="rId25" xr:uid="{BE1768DC-3825-9249-983C-5EA85F011497}"/>
    <hyperlink ref="A28" r:id="rId26" xr:uid="{BF17EDBB-4CB4-394D-B273-B59656AA400D}"/>
    <hyperlink ref="A27" r:id="rId27" xr:uid="{1BB2FDAD-3C39-804A-9A83-235419BB0405}"/>
    <hyperlink ref="A29" r:id="rId28" xr:uid="{09213F77-0634-2C4B-A487-03E2254128F4}"/>
    <hyperlink ref="A31" r:id="rId29" xr:uid="{23C36004-0677-794F-909E-7CD884CE5AC2}"/>
    <hyperlink ref="A33" r:id="rId30" xr:uid="{CAB9411E-1723-5B4B-BC64-0EA0678FDCC4}"/>
    <hyperlink ref="A22" r:id="rId31" xr:uid="{E21E45EE-D3CB-B646-A365-D6279E191AE4}"/>
    <hyperlink ref="A30" r:id="rId32" xr:uid="{FCCA654D-8FE1-E244-A5A7-220EB132BDB3}"/>
    <hyperlink ref="A8" r:id="rId33" xr:uid="{B4902D14-FF6B-5841-AC09-538A99CC324B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Présentation</vt:lpstr>
      <vt:lpstr>Entreprises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2019-02-25T13:49:20Z</dcterms:created>
  <dcterms:modified xsi:type="dcterms:W3CDTF">2019-02-26T08:49:55Z</dcterms:modified>
</cp:coreProperties>
</file>