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A152D0A9-6793-8B49-AA27-C5445DD35C88}" xr6:coauthVersionLast="45" xr6:coauthVersionMax="45" xr10:uidLastSave="{00000000-0000-0000-0000-000000000000}"/>
  <bookViews>
    <workbookView xWindow="5180" yWindow="1860" windowWidth="28040" windowHeight="17440" activeTab="1" xr2:uid="{3E7FA23C-7242-A24C-A094-338865B089F1}"/>
  </bookViews>
  <sheets>
    <sheet name="Secteurs" sheetId="6" r:id="rId1"/>
    <sheet name="Offres d'emplois" sheetId="7" r:id="rId2"/>
    <sheet name="Indicateurs" sheetId="1" r:id="rId3"/>
    <sheet name="Industrie" sheetId="2" r:id="rId4"/>
    <sheet name="Biotech,pharma" sheetId="3" r:id="rId5"/>
    <sheet name="Numérique" sheetId="4" r:id="rId6"/>
    <sheet name="Feuil1" sheetId="8" r:id="rId7"/>
    <sheet name="Services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C33" i="7" l="1"/>
  <c r="B33" i="7"/>
  <c r="B20" i="7"/>
  <c r="C20" i="7" s="1"/>
  <c r="C6" i="7"/>
  <c r="B13" i="7"/>
  <c r="C13" i="7" s="1"/>
  <c r="B6" i="7"/>
  <c r="C34" i="7" l="1"/>
  <c r="D34" i="7" s="1"/>
  <c r="D26" i="6"/>
  <c r="D13" i="6"/>
  <c r="D14" i="6"/>
  <c r="D27" i="6"/>
  <c r="D11" i="6"/>
  <c r="D20" i="6"/>
  <c r="D16" i="6"/>
  <c r="D9" i="6"/>
  <c r="D19" i="6"/>
  <c r="D15" i="6"/>
  <c r="D18" i="6"/>
  <c r="D22" i="6"/>
  <c r="D21" i="6"/>
  <c r="D28" i="6"/>
  <c r="D23" i="6"/>
  <c r="D25" i="6"/>
  <c r="D8" i="6"/>
  <c r="D10" i="6"/>
  <c r="D6" i="6"/>
  <c r="D17" i="6"/>
  <c r="D5" i="6"/>
  <c r="D3" i="6"/>
  <c r="D12" i="6"/>
  <c r="D2" i="6"/>
  <c r="D24" i="6"/>
  <c r="D7" i="6"/>
  <c r="D4" i="6"/>
  <c r="B29" i="6"/>
  <c r="C29" i="6"/>
  <c r="F29" i="6" s="1"/>
  <c r="E29" i="6"/>
  <c r="F28" i="6"/>
  <c r="F27" i="6"/>
  <c r="F26" i="6"/>
  <c r="F25" i="6"/>
  <c r="F19" i="6"/>
  <c r="F7" i="6"/>
  <c r="F2" i="6"/>
  <c r="F24" i="6"/>
  <c r="F23" i="6"/>
  <c r="F15" i="6"/>
  <c r="F12" i="6"/>
  <c r="F8" i="6"/>
  <c r="F14" i="6"/>
  <c r="F10" i="6"/>
  <c r="F4" i="6"/>
  <c r="F3" i="6"/>
  <c r="F22" i="6"/>
  <c r="F21" i="6"/>
  <c r="F20" i="6"/>
  <c r="F18" i="6"/>
  <c r="F17" i="6"/>
  <c r="F16" i="6"/>
  <c r="F13" i="6"/>
  <c r="F11" i="6"/>
  <c r="F9" i="6"/>
  <c r="F6" i="6"/>
  <c r="F5" i="6"/>
  <c r="B8" i="5"/>
  <c r="C8" i="5"/>
  <c r="E8" i="5" s="1"/>
  <c r="D8" i="5"/>
  <c r="E4" i="5"/>
  <c r="E1" i="5"/>
  <c r="E2" i="5"/>
  <c r="E5" i="5"/>
  <c r="E7" i="5"/>
  <c r="E3" i="5"/>
  <c r="E6" i="5"/>
  <c r="E5" i="4"/>
  <c r="E4" i="4"/>
  <c r="E1" i="4"/>
  <c r="E3" i="4"/>
  <c r="E2" i="4"/>
  <c r="B6" i="4"/>
  <c r="C6" i="4"/>
  <c r="D6" i="4"/>
  <c r="E3" i="3"/>
  <c r="E4" i="3"/>
  <c r="E1" i="3"/>
  <c r="E2" i="3"/>
  <c r="B5" i="3"/>
  <c r="C5" i="3"/>
  <c r="D5" i="3"/>
  <c r="E6" i="2"/>
  <c r="E10" i="2"/>
  <c r="E2" i="2"/>
  <c r="E3" i="2"/>
  <c r="E9" i="2"/>
  <c r="E5" i="2"/>
  <c r="E11" i="2"/>
  <c r="E12" i="2"/>
  <c r="E7" i="2"/>
  <c r="E4" i="2"/>
  <c r="E8" i="2"/>
  <c r="B13" i="2"/>
  <c r="C13" i="2"/>
  <c r="E13" i="2" s="1"/>
  <c r="D13" i="2"/>
  <c r="E24" i="1"/>
  <c r="E22" i="1"/>
  <c r="E5" i="3" l="1"/>
  <c r="E6" i="4"/>
  <c r="E7" i="1"/>
  <c r="E9" i="1" s="1"/>
  <c r="B28" i="1" l="1"/>
  <c r="B13" i="1" l="1"/>
</calcChain>
</file>

<file path=xl/sharedStrings.xml><?xml version="1.0" encoding="utf-8"?>
<sst xmlns="http://schemas.openxmlformats.org/spreadsheetml/2006/main" count="143" uniqueCount="67">
  <si>
    <t>Allemagne</t>
  </si>
  <si>
    <t>Royaume-Uni</t>
  </si>
  <si>
    <t>Italie</t>
  </si>
  <si>
    <t>Suisse</t>
  </si>
  <si>
    <t>Belgique</t>
  </si>
  <si>
    <t>Pay-Bas</t>
  </si>
  <si>
    <t>France</t>
  </si>
  <si>
    <t>Suède</t>
  </si>
  <si>
    <t>Espagne</t>
  </si>
  <si>
    <t>Autres pays</t>
  </si>
  <si>
    <t>Industrie</t>
  </si>
  <si>
    <t>Numérique</t>
  </si>
  <si>
    <t>BioTech, Pharma</t>
  </si>
  <si>
    <t>Services</t>
  </si>
  <si>
    <t>Offres PhD</t>
  </si>
  <si>
    <t>Employés PhD</t>
  </si>
  <si>
    <t>Europe</t>
  </si>
  <si>
    <t>Etats-Unis</t>
  </si>
  <si>
    <t>Canada</t>
  </si>
  <si>
    <t>TOTAL</t>
  </si>
  <si>
    <t>Aéronautique et aérospatiale</t>
  </si>
  <si>
    <t>Chimie</t>
  </si>
  <si>
    <t>Défense et espace</t>
  </si>
  <si>
    <t>Environnement</t>
  </si>
  <si>
    <t>Génie Civil</t>
  </si>
  <si>
    <t>Industrie automobile</t>
  </si>
  <si>
    <t>Ingénierie mécanique ou industrielle</t>
  </si>
  <si>
    <t>Pétrole et énergie</t>
  </si>
  <si>
    <t>Autres industries</t>
  </si>
  <si>
    <t>Composants</t>
  </si>
  <si>
    <t xml:space="preserve">Semi-conducteurs </t>
  </si>
  <si>
    <t>Secteur d'activité</t>
  </si>
  <si>
    <t>Entreprises</t>
  </si>
  <si>
    <t>Employés</t>
  </si>
  <si>
    <t>Ratio PhD</t>
  </si>
  <si>
    <t>Biotechnologie</t>
  </si>
  <si>
    <t>Industrie pharmaceutique</t>
  </si>
  <si>
    <t>Equipements médicaux</t>
  </si>
  <si>
    <t>​Hôpitaux et soins</t>
  </si>
  <si>
    <t>Internet</t>
  </si>
  <si>
    <t>Logiciels informatiques</t>
  </si>
  <si>
    <t>Technologies et services de l'information</t>
  </si>
  <si>
    <t>Télécommunications</t>
  </si>
  <si>
    <t>Matériel informatique</t>
  </si>
  <si>
    <t>Conseil en management</t>
  </si>
  <si>
    <t>Etudes/Recherche</t>
  </si>
  <si>
    <t>Institutions</t>
  </si>
  <si>
    <t>Autres services</t>
  </si>
  <si>
    <t>Banques</t>
  </si>
  <si>
    <t>Services financiers</t>
  </si>
  <si>
    <t>Assurances</t>
  </si>
  <si>
    <t>Logiciels informatiques​</t>
  </si>
  <si>
    <t>Technologie et services de l'information</t>
  </si>
  <si>
    <t>Industrie pharmaceutique​</t>
  </si>
  <si>
    <t>​Hôpitaux et centres de soins</t>
  </si>
  <si>
    <t>Banques, Assurances</t>
  </si>
  <si>
    <t>Conseil en Management</t>
  </si>
  <si>
    <t>Semi-conducteurs</t>
  </si>
  <si>
    <t>Industrie composants électriques/électroniques</t>
  </si>
  <si>
    <t>​Industrie automobile</t>
  </si>
  <si>
    <t>Agro-alimentaire</t>
  </si>
  <si>
    <t>NUMERIQUE</t>
  </si>
  <si>
    <t>BIOTECH &amp; PHARMA</t>
  </si>
  <si>
    <t>SERVICES</t>
  </si>
  <si>
    <t>INDUSTRIE</t>
  </si>
  <si>
    <t>Pays-Bas</t>
  </si>
  <si>
    <t>Autres Pays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</si>
</sst>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1" x14ac:knownFonts="1"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6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3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" fillId="4" borderId="1" xfId="0" applyFont="1" applyFill="1" applyBorder="1" applyAlignment="1">
      <alignment horizontal="center"/>
    </xf>
    <xf numFmtId="0" fontId="2" fillId="0" borderId="1" xfId="0" applyFont="1" applyBorder="1"/>
    <xf numFmtId="0" fontId="3" fillId="5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4" fillId="0" borderId="2" xfId="0" applyFont="1" applyFill="1" applyBorder="1"/>
    <xf numFmtId="0" fontId="3" fillId="0" borderId="3" xfId="0" applyFont="1" applyBorder="1"/>
    <xf numFmtId="0" fontId="3" fillId="5" borderId="2" xfId="0" applyFont="1" applyFill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1" fillId="2" borderId="6" xfId="0" applyFont="1" applyFill="1" applyBorder="1" applyAlignment="1">
      <alignment horizontal="center"/>
    </xf>
    <xf numFmtId="14" fontId="2" fillId="4" borderId="7" xfId="0" applyNumberFormat="1" applyFont="1" applyFill="1" applyBorder="1" applyAlignment="1">
      <alignment horizontal="center"/>
    </xf>
    <xf numFmtId="0" fontId="6" fillId="0" borderId="1" xfId="1" applyFont="1" applyBorder="1"/>
    <xf numFmtId="0" fontId="7" fillId="0" borderId="1" xfId="0" applyFont="1" applyBorder="1"/>
    <xf numFmtId="0" fontId="8" fillId="0" borderId="1" xfId="0" applyFont="1" applyBorder="1"/>
    <xf numFmtId="164" fontId="8" fillId="0" borderId="1" xfId="0" applyNumberFormat="1" applyFont="1" applyBorder="1"/>
    <xf numFmtId="0" fontId="6" fillId="0" borderId="1" xfId="1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4" fontId="7" fillId="0" borderId="1" xfId="0" applyNumberFormat="1" applyFont="1" applyBorder="1"/>
    <xf numFmtId="0" fontId="9" fillId="0" borderId="1" xfId="1" applyFont="1" applyBorder="1"/>
    <xf numFmtId="164" fontId="2" fillId="0" borderId="1" xfId="0" applyNumberFormat="1" applyFont="1" applyBorder="1"/>
    <xf numFmtId="165" fontId="2" fillId="0" borderId="1" xfId="0" applyNumberFormat="1" applyFont="1" applyBorder="1"/>
    <xf numFmtId="0" fontId="5" fillId="0" borderId="1" xfId="1" applyFill="1" applyBorder="1"/>
    <xf numFmtId="0" fontId="9" fillId="0" borderId="0" xfId="1" applyFont="1" applyBorder="1"/>
    <xf numFmtId="0" fontId="10" fillId="0" borderId="1" xfId="1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Fill="1" applyBorder="1"/>
    <xf numFmtId="164" fontId="4" fillId="0" borderId="1" xfId="0" applyNumberFormat="1" applyFont="1" applyBorder="1"/>
    <xf numFmtId="0" fontId="10" fillId="0" borderId="1" xfId="1" applyFont="1" applyFill="1" applyBorder="1"/>
    <xf numFmtId="0" fontId="3" fillId="0" borderId="1" xfId="0" applyFont="1" applyBorder="1" applyAlignment="1">
      <alignment horizontal="right"/>
    </xf>
    <xf numFmtId="0" fontId="3" fillId="5" borderId="8" xfId="0" applyFont="1" applyFill="1" applyBorder="1" applyAlignment="1">
      <alignment horizontal="center"/>
    </xf>
    <xf numFmtId="0" fontId="2" fillId="0" borderId="9" xfId="0" applyFont="1" applyBorder="1"/>
    <xf numFmtId="0" fontId="3" fillId="5" borderId="1" xfId="0" applyFont="1" applyFill="1" applyBorder="1" applyAlignment="1">
      <alignment horizontal="center"/>
    </xf>
    <xf numFmtId="16" fontId="3" fillId="4" borderId="1" xfId="0" applyNumberFormat="1" applyFont="1" applyFill="1" applyBorder="1" applyAlignment="1">
      <alignment horizontal="center" vertical="center"/>
    </xf>
    <xf numFmtId="16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/>
    <xf numFmtId="0" fontId="5" fillId="0" borderId="0" xfId="1"/>
    <xf numFmtId="0" fontId="0" fillId="0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Indicateurs!$E$2</c:f>
              <c:strCache>
                <c:ptCount val="1"/>
                <c:pt idx="0">
                  <c:v>20-mai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Indicateurs!$D$3:$D$6</c:f>
              <c:strCache>
                <c:ptCount val="4"/>
                <c:pt idx="0">
                  <c:v>Numérique</c:v>
                </c:pt>
                <c:pt idx="1">
                  <c:v>BioTech, Pharma</c:v>
                </c:pt>
                <c:pt idx="2">
                  <c:v>Industrie</c:v>
                </c:pt>
                <c:pt idx="3">
                  <c:v>Services</c:v>
                </c:pt>
              </c:strCache>
            </c:strRef>
          </c:cat>
          <c:val>
            <c:numRef>
              <c:f>Indicateurs!$E$3:$E$6</c:f>
              <c:numCache>
                <c:formatCode>General</c:formatCode>
                <c:ptCount val="4"/>
                <c:pt idx="0">
                  <c:v>5605</c:v>
                </c:pt>
                <c:pt idx="1">
                  <c:v>3823</c:v>
                </c:pt>
                <c:pt idx="2">
                  <c:v>1319</c:v>
                </c:pt>
                <c:pt idx="3">
                  <c:v>1147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08-484F-97CA-CA3A4FBA9B89}"/>
            </c:ext>
          </c:extLst>
        </c:ser>
        <c:ser>
          <c:idx val="1"/>
          <c:order val="1"/>
          <c:tx>
            <c:strRef>
              <c:f>Indicateurs!$F$2</c:f>
              <c:strCache>
                <c:ptCount val="1"/>
                <c:pt idx="0">
                  <c:v>22-mai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Indicateurs!$D$3:$D$6</c:f>
              <c:strCache>
                <c:ptCount val="4"/>
                <c:pt idx="0">
                  <c:v>Numérique</c:v>
                </c:pt>
                <c:pt idx="1">
                  <c:v>BioTech, Pharma</c:v>
                </c:pt>
                <c:pt idx="2">
                  <c:v>Industrie</c:v>
                </c:pt>
                <c:pt idx="3">
                  <c:v>Services</c:v>
                </c:pt>
              </c:strCache>
            </c:strRef>
          </c:cat>
          <c:val>
            <c:numRef>
              <c:f>Indicateurs!$F$3:$F$6</c:f>
              <c:numCache>
                <c:formatCode>General</c:formatCode>
                <c:ptCount val="4"/>
                <c:pt idx="0">
                  <c:v>5306</c:v>
                </c:pt>
                <c:pt idx="1">
                  <c:v>4024</c:v>
                </c:pt>
                <c:pt idx="2">
                  <c:v>1382</c:v>
                </c:pt>
                <c:pt idx="3">
                  <c:v>1310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08-484F-97CA-CA3A4FBA9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242767"/>
        <c:axId val="245244399"/>
      </c:barChart>
      <c:catAx>
        <c:axId val="2452427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5244399"/>
        <c:crosses val="autoZero"/>
        <c:auto val="1"/>
        <c:lblAlgn val="ctr"/>
        <c:lblOffset val="100"/>
        <c:noMultiLvlLbl val="0"/>
      </c:catAx>
      <c:valAx>
        <c:axId val="2452443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45242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1</xdr:row>
      <xdr:rowOff>139700</xdr:rowOff>
    </xdr:from>
    <xdr:to>
      <xdr:col>13</xdr:col>
      <xdr:colOff>323850</xdr:colOff>
      <xdr:row>11</xdr:row>
      <xdr:rowOff>203200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C24C2869-7BC6-5C46-A4E3-3B8E5DEB68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ctoratspi-entreprises.com/copie-de-semi-conducteurs" TargetMode="External"/><Relationship Id="rId13" Type="http://schemas.openxmlformats.org/officeDocument/2006/relationships/hyperlink" Target="https://www.doctoratspi-entreprises.com/copie-de-services-financiers" TargetMode="External"/><Relationship Id="rId18" Type="http://schemas.openxmlformats.org/officeDocument/2006/relationships/hyperlink" Target="https://www.doctoratspi-entreprises.com/copie-de-telecommunications-1" TargetMode="External"/><Relationship Id="rId26" Type="http://schemas.openxmlformats.org/officeDocument/2006/relationships/hyperlink" Target="https://www.doctoratspi-entreprises.com/copie-de-boiotechnologie" TargetMode="External"/><Relationship Id="rId3" Type="http://schemas.openxmlformats.org/officeDocument/2006/relationships/hyperlink" Target="https://www.doctoratspi-entreprises.com/copie-de-petrole-energie" TargetMode="External"/><Relationship Id="rId21" Type="http://schemas.openxmlformats.org/officeDocument/2006/relationships/hyperlink" Target="https://www.doctoratspi-entreprises.com/copie-de-etudes-recherche-1" TargetMode="External"/><Relationship Id="rId7" Type="http://schemas.openxmlformats.org/officeDocument/2006/relationships/hyperlink" Target="https://www.doctoratspi-entreprises.com/copie-de-aeronautique-et-aerospatia" TargetMode="External"/><Relationship Id="rId12" Type="http://schemas.openxmlformats.org/officeDocument/2006/relationships/hyperlink" Target="https://www.doctoratspi-entreprises.com/copie-de-administration-publique" TargetMode="External"/><Relationship Id="rId17" Type="http://schemas.openxmlformats.org/officeDocument/2006/relationships/hyperlink" Target="https://www.doctoratspi-entreprises.com/copie-de-internet" TargetMode="External"/><Relationship Id="rId25" Type="http://schemas.openxmlformats.org/officeDocument/2006/relationships/hyperlink" Target="https://www.linkedin.com/search/results/people/?facetCurrentCompany=%5B%222701%22%2C%222221%22%2C%223845%22%2C%22163967%22%2C%222458%22%2C%221760%22%2C%221835%22%2C%222619%22%2C%228346%22%5D&amp;keywords=PhD%20OR%20Doctorat&amp;origin=FACETED_SEARCH" TargetMode="External"/><Relationship Id="rId2" Type="http://schemas.openxmlformats.org/officeDocument/2006/relationships/hyperlink" Target="https://www.doctoratspi-entreprises.com/industrie-chimique" TargetMode="External"/><Relationship Id="rId16" Type="http://schemas.openxmlformats.org/officeDocument/2006/relationships/hyperlink" Target="https://www.doctoratspi-entreprises.com/copie-de-recrutement" TargetMode="External"/><Relationship Id="rId20" Type="http://schemas.openxmlformats.org/officeDocument/2006/relationships/hyperlink" Target="https://www.doctoratspi-entreprises.com/copie-de-comptabiite" TargetMode="External"/><Relationship Id="rId1" Type="http://schemas.openxmlformats.org/officeDocument/2006/relationships/hyperlink" Target="https://www.doctoratspi-entreprises.com/copie-de-industrie-automobile" TargetMode="External"/><Relationship Id="rId6" Type="http://schemas.openxmlformats.org/officeDocument/2006/relationships/hyperlink" Target="https://www.doctoratspi-entreprises.com/copie-de-defense-et-espace" TargetMode="External"/><Relationship Id="rId11" Type="http://schemas.openxmlformats.org/officeDocument/2006/relationships/hyperlink" Target="https://www.doctoratspi-entreprises.com/copie-de-industrie-chimique" TargetMode="External"/><Relationship Id="rId24" Type="http://schemas.openxmlformats.org/officeDocument/2006/relationships/hyperlink" Target="https://www.linkedin.com/search/results/people/?facetCurrentCompany=%5B%22162750%22%2C%221073%22%2C%2211448%22%2C%221214%22%2C%221068%22%2C%221241%22%2C%222979%22%2C%22497017%22%2C%221262%22%2C%221277%22%2C%22417361%22%2C%221235%22%2C%221426%22%2C%222630%22%2C%222494%22%2C%221307%22%2C%221419%22%2C%22157354%22%2C%221767%22%2C%222848%22%2C%222922%22%2C%224167%22%2C%224501%22%2C%224764%22%5D&amp;keywords=PhD%20OR%20Doctorat&amp;origin=FACETED_SEARCH" TargetMode="External"/><Relationship Id="rId5" Type="http://schemas.openxmlformats.org/officeDocument/2006/relationships/hyperlink" Target="https://www.doctoratspi-entreprises.com/copie-de-ingenierie" TargetMode="External"/><Relationship Id="rId15" Type="http://schemas.openxmlformats.org/officeDocument/2006/relationships/hyperlink" Target="https://www.doctoratspi-entreprises.com/copie-de-technologies" TargetMode="External"/><Relationship Id="rId23" Type="http://schemas.openxmlformats.org/officeDocument/2006/relationships/hyperlink" Target="https://www.linkedin.com/search/results/people/?facetCurrentCompany=%5B%222532%22%2C%222594164%22%2C%22163720%22%2C%221173%22%2C%221284%22%2C%221123%22%2C%221508%22%2C%223515%22%2C%2212206%22%2C%22162636%22%2C%22164437%22%2C%221691%22%2C%221730%22%2C%221808%22%2C%222357%22%2C%222775%22%2C%222873%22%2C%223139%22%2C%22439981%22%2C%224860%22%2C%227467%22%2C%229360%22%5D&amp;keywords=PhD%20OR%20Docteur&amp;origin=FACETED_SEARCH" TargetMode="External"/><Relationship Id="rId10" Type="http://schemas.openxmlformats.org/officeDocument/2006/relationships/hyperlink" Target="https://www.doctoratspi-entreprises.com/copie-de-industrie-pharmaceutique" TargetMode="External"/><Relationship Id="rId19" Type="http://schemas.openxmlformats.org/officeDocument/2006/relationships/hyperlink" Target="https://www.doctoratspi-entreprises.com/copie-de-marketing-et-publicite" TargetMode="External"/><Relationship Id="rId4" Type="http://schemas.openxmlformats.org/officeDocument/2006/relationships/hyperlink" Target="https://www.doctoratspi-entreprises.com/copie-de-composants" TargetMode="External"/><Relationship Id="rId9" Type="http://schemas.openxmlformats.org/officeDocument/2006/relationships/hyperlink" Target="https://www.doctoratspi-entreprises.com/copie-de-conseil-en-management" TargetMode="External"/><Relationship Id="rId14" Type="http://schemas.openxmlformats.org/officeDocument/2006/relationships/hyperlink" Target="https://www.doctoratspi-entreprises.com/internet" TargetMode="External"/><Relationship Id="rId22" Type="http://schemas.openxmlformats.org/officeDocument/2006/relationships/hyperlink" Target="https://www.doctoratspi-entreprises.com/copie-de-institutions" TargetMode="External"/><Relationship Id="rId27" Type="http://schemas.openxmlformats.org/officeDocument/2006/relationships/hyperlink" Target="https://www.doctoratspi-entreprises.com/copie-de-boiotechnologie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C=1068%2C1073%2C1123%2C1173%2C1214%2C1235%2C1241%2C1262%2C1277%2C1284%2C1307%2C1419%2C1426%2C1508%2C1691%2C1730%2C1760%2C1767%2C1808%2C1835%2C2221%2C2357%2C2458%2C2494%2C2532%2C2630%2C2775%2C2848%2C2873%2C2922%2C2979%2C3139%2C3515%2C4167%2C4501%2C4764%2C4860%2C7467%2C8346%2C9360%2C11448%2C12206%2C41393%2C54353%2C157354%2C162636%2C162750%2C163967%2C164437%2C417361%2C439981%2C480384%2C497017%2C1402036%2C2594164%2C10172558%2C35414433&amp;f_JT=F&amp;keywords=PhD&amp;locationId=OTHERS.worldwide" TargetMode="External"/><Relationship Id="rId13" Type="http://schemas.openxmlformats.org/officeDocument/2006/relationships/hyperlink" Target="https://www.linkedin.com/jobs/search/?f_C=1053%2C1088%2C1397%2C1497%2C1618%2C2018%2C2148%2C2722%2C3072%2C3450%2C3543%2C3690%2C3772%2C3894%2C4472%2C5107%2C6481%2C74708%2C165308%2C241309%2C727974%2C934588%2C4851811&amp;f_JT=F&amp;keywords=PhD&amp;locationId=OTHERS.worldwide" TargetMode="External"/><Relationship Id="rId18" Type="http://schemas.openxmlformats.org/officeDocument/2006/relationships/hyperlink" Target="https://www.linkedin.com/jobs/search/?f_C=1043%2C1344%2C2059%2C2329%2C2599%2C3435%2C8356%2C157241%2C277579%2C314764%2C938659%2C2602953%2C9390184%2C11273203&amp;f_JT=F&amp;keywords=PhD&amp;locationId=OTHERS.worldwide" TargetMode="External"/><Relationship Id="rId26" Type="http://schemas.openxmlformats.org/officeDocument/2006/relationships/hyperlink" Target="https://www.linkedin.com/jobs/search/?f_JT=F&amp;keywords=phd&amp;location=Monde%20entier&amp;locationId=OTHERS.worldwide" TargetMode="External"/><Relationship Id="rId3" Type="http://schemas.openxmlformats.org/officeDocument/2006/relationships/hyperlink" Target="https://www.linkedin.com/jobs/search/?f_C=1009%2C1025%2C1028%2C1033%2C1060%2C1093%2C1112%2C1259%2C1318%2C1353%2C1373%2C1374%2C1400%2C1415%2C1466%2C1592%2C1614%2C1680%2C1714%2C1756%2C1951%2C1956%2C2190%2C2780%2C3015%2C3054%2C3124%2C3128%2C3653%2C3848%2C4230%2C5300%2C5322%2C8323%2C9579%2C157240%2C166474%2C224006%2C320456%2C1183832%2C2382910%2C2973906%2C3208065&amp;f_JT=F&amp;keywords=PhD%20OR%20Doctorat&amp;locationId=OTHERS.worldwide" TargetMode="External"/><Relationship Id="rId21" Type="http://schemas.openxmlformats.org/officeDocument/2006/relationships/hyperlink" Target="https://www.linkedin.com/jobs/search/?f_C=4275%2C4481%2C4997%2C6449%2C7679%2C9243%2C9560%2C11455%2C15112%2C32913%2C33949%2C36856%2C37165%2C55076%2C162834%2C163648%2C166785%2C267867%2C298246%2C353086%2C515313%2C588210%2C599914%2C642952%2C734613%2C785217%2C836412%2C887424%2C983901%2C993689%2C1017584%2C1037919%2C1046712%2C1116763%2C1205862%2C1206481%2C1212043%2C1227315%2C1227418%2C1248246%2C1297758%2C1310297%2C1371414%2C1403843%2C1523856%2C1542395%2C1553398%2C1711137%2C1992107%2C1992581%2C2114707%2C2258792%2C2429005%2C2786127%2C2927243%2C3478530%2C3709544%2C10279761%2C10520851&amp;f_JT=F&amp;geoId=92000000&amp;keywords=PhD&amp;location=Monde%20entier" TargetMode="External"/><Relationship Id="rId7" Type="http://schemas.openxmlformats.org/officeDocument/2006/relationships/hyperlink" Target="https://www.linkedin.com/jobs/search/?f_C=1016%2C1090%2C1207%2C1550%2C1612%2C1720%2C2162%2C2896%2C4057%2C4727%2C19654%2C28698%2C41085%2C45125%2C157241%2C1242006%2C1536512%2C9373552%2C10056447%2C10072787%2C11114075%2C11854337%2C34885756%2C35625458&amp;f_JT=F&amp;keywords=PhD&amp;locationId=OTHERS.worldwide" TargetMode="External"/><Relationship Id="rId12" Type="http://schemas.openxmlformats.org/officeDocument/2006/relationships/hyperlink" Target="https://www.linkedin.com/jobs/search/?f_C=1252%2C1292%2C1393%2C1431%2C1463%2C1534%2C1669%2C1694%2C1762%2C2078%2C2137%2C2141%2C2271%2C2311%2C2327%2C2483%2C2490%2C2604%2C2646%2C2677%2C2743%2C3027%2C3266%2C4128%2C4257%2C4411%2C4528%2C4680%2C5211%2C7051%2C7124%2C8270%2C9817%2C57146%2C84040%2C162534%2C164306%2C164549%2C165106%2C165158%2C207470%2C3802582%2C14637078&amp;keywords=PhD&amp;locationId=OTHERS.worldwide" TargetMode="External"/><Relationship Id="rId17" Type="http://schemas.openxmlformats.org/officeDocument/2006/relationships/hyperlink" Target="https://www.linkedin.com/jobs/search/?f_C=1116%2C1248%2C1355%2C1523%2C1544%2C1662%2C2029%2C2443%2C2498%2C2622%2C2748%2C2981%2C3439%2C3469%2C3475%2C3678%2C3727%2C3748%2C4025%2C4411%2C4509%2C4528%2C4928%2C5204%2C5840%2C5913%2C6150%2C6428%2C7124%2C7205%2C7253%2C8270%2C10243%2C15656%2C22040%2C37418%2C42387%2C44676%2C69768%2C71098%2C99289%2C162534%2C163630%2C163691%2C164129%2C165649%2C166019%2C237053%2C255188%2C541318%2C1591550%2C1739561%2C3328012%2C3817442%2C6137398%2C8806831%2C9874512%2C10503070%2C11179729%2C11446909%2C13217959%2C18285910%2C18351682%2C30750268&amp;f_JT=F&amp;keywords=PhD&amp;locationId=OTHERS.worldwide" TargetMode="External"/><Relationship Id="rId25" Type="http://schemas.openxmlformats.org/officeDocument/2006/relationships/hyperlink" Target="https://www.linkedin.com/jobs/search/?f_C=1052%2C1063%2C1070%2C1106%2C1110%2C1182%2C1217%2C1392%2C1593%2C1636%2C1703%2C2017%2C2103%2C3014%2C3960%2C7545&amp;f_JT=F&amp;keywords=PhD%20OR%20Doctorat&amp;locationId=OTHERS.worldwide" TargetMode="External"/><Relationship Id="rId2" Type="http://schemas.openxmlformats.org/officeDocument/2006/relationships/hyperlink" Target="https://www.linkedin.com/jobs/search/?f_C=1035%2C1115%2C1480%2C1491%2C1879%2C2157%2C2457%2C2528%2C2697%2C2988%2C3435%2C3719%2C3896%2C5311%2C6536%2C19537%2C20096%2C30203%2C163658%2C165397%2C215982%2C263515%2C589037%2C692068%2C1194036%2C1386954%2C1638785%2C1889423%2C2270931%2C2446424%2C3178875%2C3238203%2C3290211%2C3641570%2C3763403%2C5097047%2C10073178%2C10957831%2C11174522%2C11206713%2C18086638%2C19053704%2C26684491%2C28423178&amp;f_JT=F&amp;keywords=PhD%20OR%20Doctorat&amp;locationId=OTHERS.worldwide" TargetMode="External"/><Relationship Id="rId16" Type="http://schemas.openxmlformats.org/officeDocument/2006/relationships/hyperlink" Target="https://www.linkedin.com/jobs/search/?f_C=1893%2C1894%2C1895%2C2155%2C2562%2C2633%2C3108%2C3123%2C3222%2C3422%2C3818%2C4031%2C4114%2C4156%2C4713%2C4791%2C4857%2C5218%2C5265%2C5649%2C5708%2C5870%2C7655%2C8017%2C9099%2C9884%2C44599%2C162361%2C162761%2C163100%2C163547%2C164682%2C165806%2C165944%2C166583%2C201503%2C214756%2C5012620%2C18819143&amp;f_JT=F&amp;keywords=PhD&amp;locationId=OTHERS.worldwide" TargetMode="External"/><Relationship Id="rId20" Type="http://schemas.openxmlformats.org/officeDocument/2006/relationships/hyperlink" Target="https://www.linkedin.com/jobs/search/?f_C=1511%2C1912%2C2238%2C2291%2C2496%2C3422%2C3998%2C6115%2C46816%2C226086%2C688652&amp;f_JT=F&amp;keywords=PhD&amp;locationId=OTHERS.worldwide" TargetMode="External"/><Relationship Id="rId1" Type="http://schemas.openxmlformats.org/officeDocument/2006/relationships/hyperlink" Target="https://www.linkedin.com/jobs/search/?f_C=1337%2C1441%2C1481%2C1482%2C1586%2C2751%2C3185%2C3925%2C10667%2C10718%2C11348%2C14160%2C16140%2C48433%2C96622%2C166328%2C309694%2C791962%2C1815218%2C2374003%2C2620735%2C10440912%2C15245628%2C18950635&amp;f_JT=F&amp;keywords=PhD%20OR%20Doctorat&amp;locationId=OTHERS.worldwide" TargetMode="External"/><Relationship Id="rId6" Type="http://schemas.openxmlformats.org/officeDocument/2006/relationships/hyperlink" Target="https://www.linkedin.com/jobs/search/?f_C=1637%2C1841%2C2371%2C3102%2C3282%2C4389%2C4789%2C6440%2C6707%2C8042%2C8841%2C9692%2C10214%2C12517%2C13901%2C14849%2C16517%2C19983%2C21041%2C38903%2C42981%2C46110%2C53508%2C150946%2C157261%2C162677%2C163683%2C163690%2C592340%2C787232%2C893010%2C1002410%2C1657489%2C2636973%2C3119548%2C40904390&amp;f_JT=F&amp;keywords=PhD&amp;locationId=OTHERS.worldwide" TargetMode="External"/><Relationship Id="rId11" Type="http://schemas.openxmlformats.org/officeDocument/2006/relationships/hyperlink" Target="https://www.linkedin.com/jobs/search/?f_C=1223%2C1335%2C1339%2C1561%2C1809%2C1816%2C1860%2C1861%2C2185%2C2998%2C3100%2C3441%2C4126%2C4495%2C4652%2C4881%2C5350%2C5416%2C5556%2C5636%2C6952%2C6979%2C7034%2C7510%2C8059%2C8193%2C9090%2C10168%2C13187%2C23789%2C26682%2C157338%2C162886%2C163693%2C163722%2C163765%2C164314%2C164401%2C164420%2C165285%2C166426%2C166588%2C307967%2C313701%2C325872%2C368547%2C444112%2C793652%2C805644%2C1314299%2C1664949%2C10889820%2C26199118&amp;f_JT=F&amp;geoId=92000000&amp;keywords=PHD&amp;location=Monde%20entier" TargetMode="External"/><Relationship Id="rId24" Type="http://schemas.openxmlformats.org/officeDocument/2006/relationships/hyperlink" Target="https://www.linkedin.com/jobs/search/?f_C=1669%2C1753%2C2868%2C3503%2C3608%2C4593%2C6419%2C162479&amp;f_JT=F&amp;keywords=PhD%20OR%20Doctorat&amp;locationId=OTHERS.worldwide" TargetMode="External"/><Relationship Id="rId5" Type="http://schemas.openxmlformats.org/officeDocument/2006/relationships/hyperlink" Target="https://www.linkedin.com/jobs/search/?f_C=1526%2C1602%2C2068%2C2276%2C2861%2C3802%2C3961%2C4562%2C6707%2C7462%2C7513%2C8276%2C8306%2C10137%2C11473%2C12504%2C13476%2C15749%2C16750%2C26033%2C41183%2C41780%2C162713%2C162714%2C162715%2C163993%2C165233%2C1613226%2C2281734&amp;f_JT=F&amp;geoId=92000000&amp;keywords=PhD&amp;location=Monde%20entier" TargetMode="External"/><Relationship Id="rId15" Type="http://schemas.openxmlformats.org/officeDocument/2006/relationships/hyperlink" Target="https://www.linkedin.com/jobs/search/?f_C=1412%2C1505%2C1882%2C2219%2C2810%2C3209%2C5379%2C9612%2C11419%2C11455%2C11713%2C163127%2C164883%2C387409%2C542145%2C4699865&amp;f_JT=F&amp;keywords=PhD&amp;locationId=OTHERS.worldwide" TargetMode="External"/><Relationship Id="rId23" Type="http://schemas.openxmlformats.org/officeDocument/2006/relationships/hyperlink" Target="https://www.linkedin.com/jobs/search/?f_C=1015%2C1864%2C2247%2C2753%2C3871%2C4592%2C7364%2C166428%2C201356%2C305287&amp;f_JT=F&amp;keywords=PhD&amp;locationId=OTHERS.worldwide" TargetMode="External"/><Relationship Id="rId10" Type="http://schemas.openxmlformats.org/officeDocument/2006/relationships/hyperlink" Target="https://www.linkedin.com/jobs/search/?f_C=2424%2C3081%2C3614%2C4318%2C4994%2C5143%2C6180%2C6302%2C6357%2C7234%2C7364%2C7999%2C8541%2C10849%2C11311%2C22835%2C23125%2C83111%2C157302%2C162650%2C162942%2C164324%2C165654%2C166459%2C213468%2C231600%2C369857%2C389224%2C500504%2C1267653%2C1685792%2C3343990%2C9218224%2C9620720&amp;f_JT=F&amp;keywords=PhD%20OR%20Doctorat&amp;location=Monde%20entier&amp;locationId=OTHERS.worldwide" TargetMode="External"/><Relationship Id="rId19" Type="http://schemas.openxmlformats.org/officeDocument/2006/relationships/hyperlink" Target="https://www.linkedin.com/jobs/search/?f_C=1021%2C1271%2C1274%2C1389%2C1468%2C1689%2C1818%2C2192%2C2217%2C2378%2C3132%2C3591%2C3592%2C3600%2C3900%2C3901%2C4120%2C4249%2C4334%2C5098%2C6677%2C6748%2C7873%2C9826%2C10218%2C14355%2C17221%2C21999%2C41804%2C162985%2C165109%2C165427%2C165707%2C2576548%2C9400242%2C10670453%2C28130220%2C28446844%2C28452536&amp;f_JT=F&amp;keywords=PhD&amp;locationId=OTHERS.worldwide" TargetMode="External"/><Relationship Id="rId4" Type="http://schemas.openxmlformats.org/officeDocument/2006/relationships/hyperlink" Target="https://www.linkedin.com/jobs/search/?f_C=1185%2C1399%2C1406%2C1486%2C1603%2C1642%2C1643%2C1663%2C1773%2C1894%2C2227%2C3235%2C4589%2C4832%2C4891%2C5239%2C5482%2C8126%2C8348%2C8511%2C9711%2C14264%2C14423%2C15720%2C16940%2C162372%2C163789%2C164525%2C164713%2C165467%2C165926%2C484735%2C1304385%2C2848937%2C11419299%2C13290264&amp;f_JT=F&amp;keywords=PhD&amp;locationId=OTHERS.worldwide" TargetMode="External"/><Relationship Id="rId9" Type="http://schemas.openxmlformats.org/officeDocument/2006/relationships/hyperlink" Target="https://www.linkedin.com/jobs/search/?f_C=1038%2C1044%2C1079%2C1080%2C1371%2C1403%2C1784%2C2114%2C2196%2C2423%2C3741%2C5240%2C5742%2C295769%2C319336%2C335098%2C397575%2C400887%2C409624%2C438661%2C476231%2C585513%2C755110%2C844671%2C1252142%2C1285645%2C1517725%2C1636236%2C1678410%2C1710123%2C1848155%2C1909506%2C1957184%2C2135383%2C2278147%2C2354861%2C2389718%2C2498775%2C2525297%2C2525298%2C2525300%2C2614401%2C2655422%2C2688219%2C2826983%2C3360750%2C5372196%2C9499295%2C46516153&amp;f_JT=F&amp;geoId=92000000&amp;keywords=PhD&amp;location=Monde%20entier" TargetMode="External"/><Relationship Id="rId14" Type="http://schemas.openxmlformats.org/officeDocument/2006/relationships/hyperlink" Target="https://www.linkedin.com/jobs/search/?f_C=1384%2C2003%2C2425%2C2723%2C2734%2C4211%2C16275%2C30846%2C163473%2C239078%2C521777%2C570550%2C10236541&amp;f_JT=F&amp;keywords=PhD&amp;locationId=OTHERS.worldwide" TargetMode="External"/><Relationship Id="rId22" Type="http://schemas.openxmlformats.org/officeDocument/2006/relationships/hyperlink" Target="https://www.linkedin.com/jobs/search/?f_C=1472%2C1483%2C2087%2C2387%2C2431%2C2669%2C3200%2C3534%2C3625%2C3745%2C3915%2C3941%2C4062%2C4101%2C5626%2C6422%2C13052%2C15564%2C25840%2C30363%2C39571%2C57196%2C108744%2C108745%2C163329%2C221027%2C236343%2C240349%2C248021%2C260214%2C262184%2C269818%2C307851%2C308025%2C335828%2C341944%2C345488%2C405189%2C419039%2C430229%2C448605%2C518604%2C686204%2C798080%2C825795%2C1273631%2C1553856&amp;f_JT=F&amp;keywords=PhD&amp;locationId=OTHERS.worldwi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ctoratspi-entreprises.com/copie-de-semi-conducteurs" TargetMode="External"/><Relationship Id="rId3" Type="http://schemas.openxmlformats.org/officeDocument/2006/relationships/hyperlink" Target="https://www.doctoratspi-entreprises.com/copie-de-petrole-energie" TargetMode="External"/><Relationship Id="rId7" Type="http://schemas.openxmlformats.org/officeDocument/2006/relationships/hyperlink" Target="https://www.doctoratspi-entreprises.com/copie-de-aeronautique-et-aerospatia" TargetMode="External"/><Relationship Id="rId2" Type="http://schemas.openxmlformats.org/officeDocument/2006/relationships/hyperlink" Target="https://www.doctoratspi-entreprises.com/industrie-chimique" TargetMode="External"/><Relationship Id="rId1" Type="http://schemas.openxmlformats.org/officeDocument/2006/relationships/hyperlink" Target="https://www.doctoratspi-entreprises.com/copie-de-industrie-automobile" TargetMode="External"/><Relationship Id="rId6" Type="http://schemas.openxmlformats.org/officeDocument/2006/relationships/hyperlink" Target="https://www.doctoratspi-entreprises.com/copie-de-defense-et-espace" TargetMode="External"/><Relationship Id="rId11" Type="http://schemas.openxmlformats.org/officeDocument/2006/relationships/hyperlink" Target="https://www.linkedin.com/search/results/people/?facetCurrentCompany=%5B%221043%22%2C%221344%22%2C%222059%22%2C%222329%22%2C%222599%22%2C%228356%22%2C%22277579%22%2C%22938659%22%2C%2211273203%22%5D&amp;keywords=PhD%20OR%20Doctorat&amp;origin=FACETED_SEARCH" TargetMode="External"/><Relationship Id="rId5" Type="http://schemas.openxmlformats.org/officeDocument/2006/relationships/hyperlink" Target="https://www.doctoratspi-entreprises.com/copie-de-ingenierie" TargetMode="External"/><Relationship Id="rId10" Type="http://schemas.openxmlformats.org/officeDocument/2006/relationships/hyperlink" Target="https://www.linkedin.com/search/results/people/?facetCurrentCompany=%5B%22934588%22%2C%223894%22%2C%221053%22%2C%221618%22%2C%222148%22%2C%221088%22%2C%224472%22%2C%222018%22%2C%223690%22%2C%225107%22%2C%221497%22%2C%22241309%22%2C%222722%22%2C%223450%22%2C%221397%22%2C%22165308%22%2C%223072%22%2C%223543%22%2C%223772%22%2C%224851811%22%2C%226481%22%2C%2274708%22%5D&amp;keywords=PhD%20OR%20Doctorat&amp;origin=FACETED_SEARCH" TargetMode="External"/><Relationship Id="rId4" Type="http://schemas.openxmlformats.org/officeDocument/2006/relationships/hyperlink" Target="https://www.doctoratspi-entreprises.com/copie-de-composants" TargetMode="External"/><Relationship Id="rId9" Type="http://schemas.openxmlformats.org/officeDocument/2006/relationships/hyperlink" Target="https://www.doctoratspi-entreprises.com/copie-de-conseil-en-manage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ctoratspi-entreprises.com/copie-de-administration-publique" TargetMode="External"/><Relationship Id="rId2" Type="http://schemas.openxmlformats.org/officeDocument/2006/relationships/hyperlink" Target="https://www.doctoratspi-entreprises.com/copie-de-industrie-chimique" TargetMode="External"/><Relationship Id="rId1" Type="http://schemas.openxmlformats.org/officeDocument/2006/relationships/hyperlink" Target="https://www.doctoratspi-entreprises.com/copie-de-industrie-pharmaceutique" TargetMode="External"/><Relationship Id="rId4" Type="http://schemas.openxmlformats.org/officeDocument/2006/relationships/hyperlink" Target="https://www.doctoratspi-entreprises.com/copie-de-services-financiers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octoratspi-entreprises.com/copie-de-recrutement" TargetMode="External"/><Relationship Id="rId2" Type="http://schemas.openxmlformats.org/officeDocument/2006/relationships/hyperlink" Target="https://www.doctoratspi-entreprises.com/copie-de-technologies" TargetMode="External"/><Relationship Id="rId1" Type="http://schemas.openxmlformats.org/officeDocument/2006/relationships/hyperlink" Target="https://www.doctoratspi-entreprises.com/internet" TargetMode="External"/><Relationship Id="rId5" Type="http://schemas.openxmlformats.org/officeDocument/2006/relationships/hyperlink" Target="https://www.doctoratspi-entreprises.com/copie-de-telecommunications-1" TargetMode="External"/><Relationship Id="rId4" Type="http://schemas.openxmlformats.org/officeDocument/2006/relationships/hyperlink" Target="https://www.doctoratspi-entreprises.com/copie-de-interne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search/results/people/?facetCurrentCompany=%5B%221060%22%2C%222087%22%2C%223209%22%2C%223469%22%2C%223941%22%2C%224411%22%2C%224592%22%2C%22207470%22%2C%22231600%22%2C%22432145%22%5D&amp;keywords=PhD%20OR%20Doctorat&amp;origin=FACETED_SEARCH" TargetMode="External"/><Relationship Id="rId3" Type="http://schemas.openxmlformats.org/officeDocument/2006/relationships/hyperlink" Target="https://www.linkedin.com/search/results/people/?facetCurrentCompany=%5B%229612%22%2C%221602%22%2C%221406%22%2C%22157302%22%2C%221618%22%2C%225350%22%2C%22277579%22%2C%221393%22%2C%226952%22%2C%223998%22%2C%227462%22%2C%221214%22%2C%221912%22%2C%22163789%22%2C%221284%22%2C%22163693%22%2C%22164314%22%2C%222059%22%2C%22224006%22%2C%222458%22%2C%222604%22%2C%223475%22%2C%22369857%22%2C%223845%22%2C%224126%22%2C%224791%22%2C%225265%22%2C%227205%22%2C%22805644%22%2C%228193%22%5D&amp;keywords=PhD%20OR%20Doctorat%20OR%20Doktor&amp;origin=FACETED_SEARCH" TargetMode="External"/><Relationship Id="rId7" Type="http://schemas.openxmlformats.org/officeDocument/2006/relationships/hyperlink" Target="https://www.linkedin.com/search/results/people/?facetCurrentCompany=%5B%226302%22%2C%221809%22%2C%224114%22%2C%22162714%22%2C%22166583%22%2C%221816%22%2C%22320456%22%2C%225636%22%2C%22255188%22%5D&amp;keywords=PhD%20OR%20Doctorat&amp;origin=FACETED_SEARCH" TargetMode="External"/><Relationship Id="rId2" Type="http://schemas.openxmlformats.org/officeDocument/2006/relationships/hyperlink" Target="https://www.linkedin.com/search/results/people/?facetCurrentCompany=%5B%223745%22%2C%221043%22%2C%222633%22%2C%223235%22%2C%222508619%22%2C%221893%22%2C%222387%22%2C%222148%22%2C%22163473%22%2C%221894%22%2C%22157241%22%2C%221115%22%2C%223534%22%2C%2223125%22%2C%22163329%22%2C%227051%22%2C%22163722%22%2C%221895%22%2C%228276%22%2C%223200%22%2C%2215720%22%2C%221262%22%2C%221355%22%2C%2215749%22%2C%221592%22%2C%221593%22%2C%22163100%22%2C%22163720%22%2C%22164682%22%2C%22166428%22%2C%221664949%22%2C%2218072%22%2C%22214756%22%2C%2226033%22%2C%222979%22%2C%22305287%22%2C%223748%22%2C%22389224%22%2C%224383%22%2C%224891%22%2C%225626%22%2C%2257146%22%2C%228346%22%2C%229099%22%2C%22938659%22%2C%229711%22%5D&amp;keywords=PhD%20OR%20Doktor&amp;origin=FACETED_SEARCH" TargetMode="External"/><Relationship Id="rId1" Type="http://schemas.openxmlformats.org/officeDocument/2006/relationships/hyperlink" Target="https://www.linkedin.com/search/results/people/?facetCurrentCompany=%5B%22162942%22%2C%221642%22%2C%2210849%22%2C%22521777%22%2C%222734%22%2C%221951%22%2C%221818%22%2C%223124%22%2C%224249%22%2C%221662%22%2C%221110%22%2C%2216275%22%2C%228059%22%2C%22165926%22%2C%22157240%22%2C%229243%22%2C%222981%22%2C%224901%22%2C%222431%22%2C%221259%22%2C%222221%22%2C%223818%22%2C%222238%22%2C%2210178517%22%2C%2210236541%22%2C%2210279761%22%2C%221112%22%2C%2212206%22%2C%2213187%22%2C%221508%22%2C%22157354%22%2C%22162715%22%2C%22162834%22%2C%22162985%22%2C%22163127%22%2C%22163690%22%2C%221643%22%2C%22165285%22%2C%22165467%22%2C%22166019%22%2C%22166588%22%2C%22166785%22%2C%221685792%22%2C%221691%22%2C%221711137%22%2C%221956%22%2C%2220096%22%2C%222044612%22%2C%2222040%22%2C%222329%22%2C%22239078%22%2C%222443%22%2C%222528%22%2C%22260214%22%2C%222669%22%2C%2228790970%22%2C%22298246%22%2C%223054%22%2C%22307967%22%2C%22313701%22%2C%22325872%22%2C%223343990%22%2C%2233949%22%2C%223402%22%2C%22368547%22%2C%2237165%22%2C%223896%22%2C%223900%22%2C%223901%22%2C%224062%22%2C%224101%22%2C%2241183%22%2C%224318%22%2C%22439981%22%2C%225211%22%2C%225322%22%2C%22541318%22%2C%22542145%22%2C%225785%22%2C%226150%22%2C%22688652%22%2C%22741350%22%2C%227467%22%2C%22793652%22%2C%228511%22%2C%229579%22%2C%229884%22%5D&amp;keywords=PhD%20OR%20Doctorate&amp;origin=FACETED_SEARCH" TargetMode="External"/><Relationship Id="rId6" Type="http://schemas.openxmlformats.org/officeDocument/2006/relationships/hyperlink" Target="https://www.linkedin.com/search/results/people/?facetCurrentCompany=%5B%229612%22%2C%222227%22%2C%221033%22%2C%221070%22%2C%226180%22%2C%22165233%22%2C%22164713%22%2C%224589%22%2C%229218224%22%2C%223727%22%2C%224832%22%2C%2228130220%22%2C%224275%22%2C%224389%22%2C%2211273203%22%2C%2210137%22%2C%2210168%22%2C%2210218%22%2C%2210718%22%2C%2212504%22%2C%22162372%22%2C%22162761%22%2C%22164525%22%2C%222162%22%2C%222247%22%2C%222599%22%2C%222630%22%2C%223132%22%2C%229360%22%5D&amp;keywords=PhD%20OR%20Doctorat&amp;origin=FACETED_SEARCH" TargetMode="External"/><Relationship Id="rId5" Type="http://schemas.openxmlformats.org/officeDocument/2006/relationships/hyperlink" Target="https://www.linkedin.com/search/results/people/?facetCurrentCompany=%5B%222594164%22%2C%223894%22%2C%221090%22%2C%223614%22%2C%221271%22%2C%223027%22%2C%223108%22%2C%221088%22%2C%22165649%22%2C%221173%22%2C%225840%22%2C%2211348%22%2C%22226086%22%2C%22166459%22%2C%22166474%22%2C%2218819143%22%2C%222327%22%2C%222483%22%2C%223222%22%2C%226748%22%5D&amp;keywords=PhD&amp;origin=FACETED_SEARCH" TargetMode="External"/><Relationship Id="rId10" Type="http://schemas.openxmlformats.org/officeDocument/2006/relationships/hyperlink" Target="https://www.linkedin.com/search/results/people/?facetCurrentCompany=%5B%222103%22%2C%222780%22%2C%222873%22%2C%224230%22%2C%224860%22%2C%2211455%22%2C%2216940%22%2C%22165707%22%2C%221267653%22%5D&amp;keywords=PhD%20OR%20Doctorat%20OR%20Doctorado&amp;origin=GLOBAL_SEARCH_HEADER" TargetMode="External"/><Relationship Id="rId4" Type="http://schemas.openxmlformats.org/officeDocument/2006/relationships/hyperlink" Target="https://www.linkedin.com/search/results/people/?facetCurrentCompany=%5B%222185%22%2C%221603%22%2C%221399%22%2C%221073%22%2C%221248%22%2C%223871%22%2C%227655%22%2C%22162886%22%2C%22162534%22%2C%224472%22%2C%228541%22%2C%221389%22%2C%22269818%22%2C%22307851%22%2C%2210670453%22%2C%221182%22%2C%221217%22%2C%221241%22%2C%221426%22%2C%22162636%22%2C%22163648%22%2C%22164306%22%2C%22164883%22%2C%221730%22%2C%221762%22%2C%221882%22%2C%222137%22%2C%222291%22%2C%222496%22%2C%222922%22%2C%223123%22%2C%223266%22%2C%22387409%22%2C%22417361%22%2C%2241780%22%2C%224528%22%2C%224789%22%2C%225204%22%2C%225913%22%2C%226449%22%2C%226979%22%2C%227253%22%2C%228270%22%2C%2283111%22%2C%228356%22%2C%228582%22%2C%229826%22%5D&amp;keywords=PhD&amp;origin=FACETED_SEARCH" TargetMode="External"/><Relationship Id="rId9" Type="http://schemas.openxmlformats.org/officeDocument/2006/relationships/hyperlink" Target="https://www.linkedin.com/search/results/people/?facetCurrentCompany=%5B%223515%22%2C%223591%22%2C%223592%22%2C%2211713%22%2C%2214423%22%2C%22163630%22%2C%22163765%22%2C%22163967%22%2C%22164437%22%2C%22213468%22%5D&amp;keywords=PhD%20OR%20Doctorat%20OR%20Doctorado&amp;origin=FACETED_SEAR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F60F3-E6A4-CA43-AE72-5448008344C2}">
  <dimension ref="A1:F29"/>
  <sheetViews>
    <sheetView topLeftCell="A6" workbookViewId="0">
      <selection activeCell="F2" sqref="F2:F6"/>
    </sheetView>
  </sheetViews>
  <sheetFormatPr baseColWidth="10" defaultRowHeight="16" x14ac:dyDescent="0.2"/>
  <cols>
    <col min="1" max="1" width="55.83203125" customWidth="1"/>
    <col min="2" max="2" width="16" customWidth="1"/>
    <col min="3" max="4" width="17.83203125" customWidth="1"/>
    <col min="5" max="5" width="18.5" customWidth="1"/>
    <col min="6" max="6" width="15.83203125" customWidth="1"/>
  </cols>
  <sheetData>
    <row r="1" spans="1:6" ht="21" x14ac:dyDescent="0.25">
      <c r="A1" s="25" t="s">
        <v>31</v>
      </c>
      <c r="B1" s="26" t="s">
        <v>32</v>
      </c>
      <c r="C1" s="26" t="s">
        <v>15</v>
      </c>
      <c r="D1" s="26"/>
      <c r="E1" s="26" t="s">
        <v>33</v>
      </c>
      <c r="F1" s="26" t="s">
        <v>34</v>
      </c>
    </row>
    <row r="2" spans="1:6" ht="21" x14ac:dyDescent="0.25">
      <c r="A2" s="28" t="s">
        <v>45</v>
      </c>
      <c r="B2" s="7">
        <v>31</v>
      </c>
      <c r="C2" s="7">
        <v>20279</v>
      </c>
      <c r="D2" s="30">
        <f t="shared" ref="D2:D28" si="0">C2/1000</f>
        <v>20.279</v>
      </c>
      <c r="E2" s="7">
        <v>158275</v>
      </c>
      <c r="F2" s="29">
        <f t="shared" ref="F2:F28" si="1">C2/E2</f>
        <v>0.12812509872058125</v>
      </c>
    </row>
    <row r="3" spans="1:6" ht="21" x14ac:dyDescent="0.25">
      <c r="A3" s="28" t="s">
        <v>35</v>
      </c>
      <c r="B3" s="7">
        <v>26</v>
      </c>
      <c r="C3" s="7">
        <v>15655</v>
      </c>
      <c r="D3" s="30">
        <f t="shared" si="0"/>
        <v>15.654999999999999</v>
      </c>
      <c r="E3" s="7">
        <v>271874</v>
      </c>
      <c r="F3" s="29">
        <f t="shared" si="1"/>
        <v>5.7581820990605943E-2</v>
      </c>
    </row>
    <row r="4" spans="1:6" ht="21" x14ac:dyDescent="0.25">
      <c r="A4" s="28" t="s">
        <v>36</v>
      </c>
      <c r="B4" s="7">
        <v>36</v>
      </c>
      <c r="C4" s="7">
        <v>36457</v>
      </c>
      <c r="D4" s="30">
        <f t="shared" si="0"/>
        <v>36.457000000000001</v>
      </c>
      <c r="E4" s="7">
        <v>865036</v>
      </c>
      <c r="F4" s="29">
        <f t="shared" si="1"/>
        <v>4.2145066794907961E-2</v>
      </c>
    </row>
    <row r="5" spans="1:6" ht="21" x14ac:dyDescent="0.25">
      <c r="A5" s="31" t="s">
        <v>30</v>
      </c>
      <c r="B5" s="7">
        <v>22</v>
      </c>
      <c r="C5" s="7">
        <v>15128</v>
      </c>
      <c r="D5" s="30">
        <f t="shared" si="0"/>
        <v>15.128</v>
      </c>
      <c r="E5" s="7">
        <v>365100</v>
      </c>
      <c r="F5" s="29">
        <f t="shared" si="1"/>
        <v>4.1435223226513287E-2</v>
      </c>
    </row>
    <row r="6" spans="1:6" ht="21" x14ac:dyDescent="0.25">
      <c r="A6" s="28" t="s">
        <v>21</v>
      </c>
      <c r="B6" s="7">
        <v>36</v>
      </c>
      <c r="C6" s="7">
        <v>13574</v>
      </c>
      <c r="D6" s="30">
        <f t="shared" si="0"/>
        <v>13.574</v>
      </c>
      <c r="E6" s="7">
        <v>490166</v>
      </c>
      <c r="F6" s="29">
        <f t="shared" si="1"/>
        <v>2.7692659221569837E-2</v>
      </c>
    </row>
    <row r="7" spans="1:6" ht="21" x14ac:dyDescent="0.25">
      <c r="A7" s="28" t="s">
        <v>46</v>
      </c>
      <c r="B7" s="7">
        <v>55</v>
      </c>
      <c r="C7" s="7">
        <v>27864</v>
      </c>
      <c r="D7" s="30">
        <f t="shared" si="0"/>
        <v>27.864000000000001</v>
      </c>
      <c r="E7" s="7">
        <v>1199276</v>
      </c>
      <c r="F7" s="29">
        <f t="shared" si="1"/>
        <v>2.3234017857440656E-2</v>
      </c>
    </row>
    <row r="8" spans="1:6" ht="21" x14ac:dyDescent="0.25">
      <c r="A8" s="32" t="s">
        <v>40</v>
      </c>
      <c r="B8" s="7">
        <v>22</v>
      </c>
      <c r="C8" s="7">
        <v>10296</v>
      </c>
      <c r="D8" s="30">
        <f t="shared" si="0"/>
        <v>10.295999999999999</v>
      </c>
      <c r="E8" s="7">
        <v>477738</v>
      </c>
      <c r="F8" s="29">
        <f t="shared" si="1"/>
        <v>2.1551561734674655E-2</v>
      </c>
    </row>
    <row r="9" spans="1:6" ht="21" x14ac:dyDescent="0.25">
      <c r="A9" s="28" t="s">
        <v>20</v>
      </c>
      <c r="B9" s="7">
        <v>13</v>
      </c>
      <c r="C9" s="7">
        <v>6333</v>
      </c>
      <c r="D9" s="30">
        <f t="shared" si="0"/>
        <v>6.3330000000000002</v>
      </c>
      <c r="E9" s="7">
        <v>326012</v>
      </c>
      <c r="F9" s="29">
        <f t="shared" si="1"/>
        <v>1.9425665312933268E-2</v>
      </c>
    </row>
    <row r="10" spans="1:6" ht="21" x14ac:dyDescent="0.25">
      <c r="A10" s="28" t="s">
        <v>38</v>
      </c>
      <c r="B10" s="7">
        <v>11</v>
      </c>
      <c r="C10" s="7">
        <v>11111</v>
      </c>
      <c r="D10" s="30">
        <f t="shared" si="0"/>
        <v>11.111000000000001</v>
      </c>
      <c r="E10" s="7">
        <v>602950</v>
      </c>
      <c r="F10" s="29">
        <f t="shared" si="1"/>
        <v>1.842773032589767E-2</v>
      </c>
    </row>
    <row r="11" spans="1:6" ht="21" x14ac:dyDescent="0.25">
      <c r="A11" s="28" t="s">
        <v>24</v>
      </c>
      <c r="B11" s="7">
        <v>16</v>
      </c>
      <c r="C11" s="7">
        <v>4999</v>
      </c>
      <c r="D11" s="30">
        <f t="shared" si="0"/>
        <v>4.9989999999999997</v>
      </c>
      <c r="E11" s="7">
        <v>274301</v>
      </c>
      <c r="F11" s="29">
        <f t="shared" si="1"/>
        <v>1.8224505196845802E-2</v>
      </c>
    </row>
    <row r="12" spans="1:6" ht="21" x14ac:dyDescent="0.25">
      <c r="A12" s="28" t="s">
        <v>39</v>
      </c>
      <c r="B12" s="7">
        <v>20</v>
      </c>
      <c r="C12" s="7">
        <v>16970</v>
      </c>
      <c r="D12" s="30">
        <f t="shared" si="0"/>
        <v>16.97</v>
      </c>
      <c r="E12" s="7">
        <v>964209</v>
      </c>
      <c r="F12" s="29">
        <f t="shared" si="1"/>
        <v>1.7599918689827621E-2</v>
      </c>
    </row>
    <row r="13" spans="1:6" ht="21" x14ac:dyDescent="0.25">
      <c r="A13" s="28" t="s">
        <v>23</v>
      </c>
      <c r="B13" s="7">
        <v>12</v>
      </c>
      <c r="C13" s="7">
        <v>2452</v>
      </c>
      <c r="D13" s="30">
        <f t="shared" si="0"/>
        <v>2.452</v>
      </c>
      <c r="E13" s="7">
        <v>141830</v>
      </c>
      <c r="F13" s="29">
        <f t="shared" si="1"/>
        <v>1.7288302897835436E-2</v>
      </c>
    </row>
    <row r="14" spans="1:6" ht="21" x14ac:dyDescent="0.25">
      <c r="A14" s="28" t="s">
        <v>37</v>
      </c>
      <c r="B14" s="7">
        <v>11</v>
      </c>
      <c r="C14" s="7">
        <v>3736</v>
      </c>
      <c r="D14" s="30">
        <f t="shared" si="0"/>
        <v>3.7360000000000002</v>
      </c>
      <c r="E14" s="7">
        <v>219682</v>
      </c>
      <c r="F14" s="29">
        <f t="shared" si="1"/>
        <v>1.7006400160231607E-2</v>
      </c>
    </row>
    <row r="15" spans="1:6" ht="21" x14ac:dyDescent="0.25">
      <c r="A15" s="28" t="s">
        <v>43</v>
      </c>
      <c r="B15" s="7">
        <v>8</v>
      </c>
      <c r="C15" s="7">
        <v>7031</v>
      </c>
      <c r="D15" s="30">
        <f t="shared" si="0"/>
        <v>7.0309999999999997</v>
      </c>
      <c r="E15" s="7">
        <v>451269</v>
      </c>
      <c r="F15" s="29">
        <f t="shared" si="1"/>
        <v>1.5580507413538267E-2</v>
      </c>
    </row>
    <row r="16" spans="1:6" ht="21" x14ac:dyDescent="0.25">
      <c r="A16" s="28" t="s">
        <v>26</v>
      </c>
      <c r="B16" s="7">
        <v>13</v>
      </c>
      <c r="C16" s="7">
        <v>5628</v>
      </c>
      <c r="D16" s="30">
        <f t="shared" si="0"/>
        <v>5.6280000000000001</v>
      </c>
      <c r="E16" s="7">
        <v>386271</v>
      </c>
      <c r="F16" s="29">
        <f t="shared" si="1"/>
        <v>1.4570081626630009E-2</v>
      </c>
    </row>
    <row r="17" spans="1:6" ht="21" x14ac:dyDescent="0.25">
      <c r="A17" s="28" t="s">
        <v>27</v>
      </c>
      <c r="B17" s="7">
        <v>39</v>
      </c>
      <c r="C17" s="7">
        <v>14704</v>
      </c>
      <c r="D17" s="30">
        <f t="shared" si="0"/>
        <v>14.704000000000001</v>
      </c>
      <c r="E17" s="7">
        <v>1100925</v>
      </c>
      <c r="F17" s="29">
        <f t="shared" si="1"/>
        <v>1.3356041510547948E-2</v>
      </c>
    </row>
    <row r="18" spans="1:6" ht="21" x14ac:dyDescent="0.25">
      <c r="A18" s="28" t="s">
        <v>22</v>
      </c>
      <c r="B18" s="7">
        <v>18</v>
      </c>
      <c r="C18" s="7">
        <v>7156</v>
      </c>
      <c r="D18" s="30">
        <f t="shared" si="0"/>
        <v>7.1559999999999997</v>
      </c>
      <c r="E18" s="7">
        <v>566086</v>
      </c>
      <c r="F18" s="29">
        <f t="shared" si="1"/>
        <v>1.2641188794635444E-2</v>
      </c>
    </row>
    <row r="19" spans="1:6" ht="21" x14ac:dyDescent="0.25">
      <c r="A19" s="28" t="s">
        <v>44</v>
      </c>
      <c r="B19" s="7">
        <v>13</v>
      </c>
      <c r="C19" s="7">
        <v>6461</v>
      </c>
      <c r="D19" s="30">
        <f t="shared" si="0"/>
        <v>6.4610000000000003</v>
      </c>
      <c r="E19" s="7">
        <v>583644</v>
      </c>
      <c r="F19" s="29">
        <f t="shared" si="1"/>
        <v>1.1070104378696603E-2</v>
      </c>
    </row>
    <row r="20" spans="1:6" ht="21" x14ac:dyDescent="0.25">
      <c r="A20" s="31" t="s">
        <v>29</v>
      </c>
      <c r="B20" s="7">
        <v>9</v>
      </c>
      <c r="C20" s="7">
        <v>5431</v>
      </c>
      <c r="D20" s="30">
        <f t="shared" si="0"/>
        <v>5.431</v>
      </c>
      <c r="E20" s="7">
        <v>502390</v>
      </c>
      <c r="F20" s="29">
        <f t="shared" si="1"/>
        <v>1.0810326638667172E-2</v>
      </c>
    </row>
    <row r="21" spans="1:6" ht="21" x14ac:dyDescent="0.25">
      <c r="A21" s="28" t="s">
        <v>25</v>
      </c>
      <c r="B21" s="7">
        <v>21</v>
      </c>
      <c r="C21" s="7">
        <v>7792</v>
      </c>
      <c r="D21" s="30">
        <f t="shared" si="0"/>
        <v>7.7919999999999998</v>
      </c>
      <c r="E21" s="7">
        <v>753991</v>
      </c>
      <c r="F21" s="29">
        <f t="shared" si="1"/>
        <v>1.0334340860832557E-2</v>
      </c>
    </row>
    <row r="22" spans="1:6" ht="21" x14ac:dyDescent="0.25">
      <c r="A22" s="28" t="s">
        <v>28</v>
      </c>
      <c r="B22" s="7">
        <v>27</v>
      </c>
      <c r="C22" s="7">
        <v>7693</v>
      </c>
      <c r="D22" s="30">
        <f t="shared" si="0"/>
        <v>7.6929999999999996</v>
      </c>
      <c r="E22" s="7">
        <v>803987</v>
      </c>
      <c r="F22" s="29">
        <f t="shared" si="1"/>
        <v>9.5685626757646587E-3</v>
      </c>
    </row>
    <row r="23" spans="1:6" ht="21" x14ac:dyDescent="0.25">
      <c r="A23" s="32" t="s">
        <v>42</v>
      </c>
      <c r="B23" s="7">
        <v>16</v>
      </c>
      <c r="C23" s="7">
        <v>8117</v>
      </c>
      <c r="D23" s="30">
        <f t="shared" si="0"/>
        <v>8.1170000000000009</v>
      </c>
      <c r="E23" s="7">
        <v>1244571</v>
      </c>
      <c r="F23" s="29">
        <f t="shared" si="1"/>
        <v>6.5219260291297159E-3</v>
      </c>
    </row>
    <row r="24" spans="1:6" ht="21" x14ac:dyDescent="0.25">
      <c r="A24" s="28" t="s">
        <v>41</v>
      </c>
      <c r="B24" s="7">
        <v>44</v>
      </c>
      <c r="C24" s="7">
        <v>20944</v>
      </c>
      <c r="D24" s="30">
        <f t="shared" si="0"/>
        <v>20.943999999999999</v>
      </c>
      <c r="E24" s="7">
        <v>3605172</v>
      </c>
      <c r="F24" s="29">
        <f t="shared" si="1"/>
        <v>5.809431561101662E-3</v>
      </c>
    </row>
    <row r="25" spans="1:6" ht="21" x14ac:dyDescent="0.25">
      <c r="A25" s="28" t="s">
        <v>49</v>
      </c>
      <c r="B25" s="7">
        <v>24</v>
      </c>
      <c r="C25" s="7">
        <v>9916</v>
      </c>
      <c r="D25" s="30">
        <f t="shared" si="0"/>
        <v>9.9160000000000004</v>
      </c>
      <c r="E25" s="7">
        <v>1883292</v>
      </c>
      <c r="F25" s="29">
        <f t="shared" si="1"/>
        <v>5.2652482992547097E-3</v>
      </c>
    </row>
    <row r="26" spans="1:6" ht="21" x14ac:dyDescent="0.25">
      <c r="A26" s="28" t="s">
        <v>50</v>
      </c>
      <c r="B26" s="7">
        <v>9</v>
      </c>
      <c r="C26" s="7">
        <v>1395</v>
      </c>
      <c r="D26" s="30">
        <f t="shared" si="0"/>
        <v>1.395</v>
      </c>
      <c r="E26" s="7">
        <v>272061</v>
      </c>
      <c r="F26" s="29">
        <f t="shared" si="1"/>
        <v>5.1275265473551884E-3</v>
      </c>
    </row>
    <row r="27" spans="1:6" ht="21" x14ac:dyDescent="0.25">
      <c r="A27" s="28" t="s">
        <v>48</v>
      </c>
      <c r="B27" s="7">
        <v>22</v>
      </c>
      <c r="C27" s="7">
        <v>4342</v>
      </c>
      <c r="D27" s="30">
        <f t="shared" si="0"/>
        <v>4.3419999999999996</v>
      </c>
      <c r="E27" s="7">
        <v>875026</v>
      </c>
      <c r="F27" s="29">
        <f t="shared" si="1"/>
        <v>4.9621382678914682E-3</v>
      </c>
    </row>
    <row r="28" spans="1:6" ht="21" x14ac:dyDescent="0.25">
      <c r="A28" s="28" t="s">
        <v>47</v>
      </c>
      <c r="B28" s="7">
        <v>31</v>
      </c>
      <c r="C28" s="7">
        <v>7975</v>
      </c>
      <c r="D28" s="30">
        <f t="shared" si="0"/>
        <v>7.9749999999999996</v>
      </c>
      <c r="E28" s="7">
        <v>1833315</v>
      </c>
      <c r="F28" s="29">
        <f t="shared" si="1"/>
        <v>4.3500435004350047E-3</v>
      </c>
    </row>
    <row r="29" spans="1:6" ht="21" x14ac:dyDescent="0.25">
      <c r="A29" s="7"/>
      <c r="B29" s="7">
        <f>SUM(B2:B28)</f>
        <v>605</v>
      </c>
      <c r="C29" s="7">
        <f>SUM(C2:C28)</f>
        <v>299439</v>
      </c>
      <c r="D29" s="7"/>
      <c r="E29" s="7">
        <f>SUM(E2:E28)</f>
        <v>21218449</v>
      </c>
      <c r="F29" s="29">
        <f t="shared" ref="F29" si="2">C29/E29</f>
        <v>1.4112200189561452E-2</v>
      </c>
    </row>
  </sheetData>
  <sortState xmlns:xlrd2="http://schemas.microsoft.com/office/spreadsheetml/2017/richdata2" ref="A2:F28">
    <sortCondition descending="1" ref="F2:F28"/>
  </sortState>
  <hyperlinks>
    <hyperlink ref="A9" r:id="rId1" display="https://www.doctoratspi-entreprises.com/copie-de-industrie-automobile" xr:uid="{01A1943C-958D-9B45-8CB9-1868F03290F3}"/>
    <hyperlink ref="A6" r:id="rId2" display="https://www.doctoratspi-entreprises.com/industrie-chimique" xr:uid="{5B78D054-D096-C442-9E51-EB1D015ED291}"/>
    <hyperlink ref="A18" r:id="rId3" display="https://www.doctoratspi-entreprises.com/copie-de-petrole-energie" xr:uid="{9F4442C4-B18E-AC4F-914F-1E3C294774DD}"/>
    <hyperlink ref="A13" r:id="rId4" display="https://www.doctoratspi-entreprises.com/copie-de-composants" xr:uid="{DE3DD524-C01B-8D45-B74B-A2381BC4F625}"/>
    <hyperlink ref="A11" r:id="rId5" display="https://www.doctoratspi-entreprises.com/copie-de-ingenierie" xr:uid="{2A585268-3E41-9644-9B46-EFF36E7AAAE8}"/>
    <hyperlink ref="A21" r:id="rId6" display="https://www.doctoratspi-entreprises.com/copie-de-defense-et-espace" xr:uid="{497A230F-4E82-C64D-A1CB-476499E1C00C}"/>
    <hyperlink ref="A16" r:id="rId7" display="https://www.doctoratspi-entreprises.com/copie-de-aeronautique-et-aerospatia" xr:uid="{A6FE136F-380C-F445-9495-E9CB6D2E5C8E}"/>
    <hyperlink ref="A17" r:id="rId8" display="https://www.doctoratspi-entreprises.com/copie-de-semi-conducteurs" xr:uid="{A40EB616-B02D-0245-8593-B398C34D45E0}"/>
    <hyperlink ref="A22" r:id="rId9" display="https://www.doctoratspi-entreprises.com/copie-de-conseil-en-management" xr:uid="{7B8DC1CB-4481-584A-8552-0052747D2CFB}"/>
    <hyperlink ref="A3" r:id="rId10" display="https://www.doctoratspi-entreprises.com/copie-de-industrie-pharmaceutique" xr:uid="{A9D3AE49-F745-ED46-9E95-25089617AC0C}"/>
    <hyperlink ref="A4" r:id="rId11" display="https://www.doctoratspi-entreprises.com/copie-de-industrie-chimique" xr:uid="{4DAD99C7-A147-C74D-83E9-22AFF7BB5E87}"/>
    <hyperlink ref="A14" r:id="rId12" display="https://www.doctoratspi-entreprises.com/copie-de-administration-publique" xr:uid="{C62456D2-F402-EE4E-ADF8-9F8A88BC2633}"/>
    <hyperlink ref="A10" r:id="rId13" display="https://www.doctoratspi-entreprises.com/copie-de-services-financiers" xr:uid="{2878D84F-D02B-CE4C-8DDA-8A51E5D75517}"/>
    <hyperlink ref="A12" r:id="rId14" display="https://www.doctoratspi-entreprises.com/internet" xr:uid="{170610B4-E641-8A41-B70B-EC6D09F596D1}"/>
    <hyperlink ref="A8" r:id="rId15" display="https://www.doctoratspi-entreprises.com/copie-de-technologies" xr:uid="{A7A933DF-03ED-964B-B22C-269A916AB4BA}"/>
    <hyperlink ref="A24" r:id="rId16" display="https://www.doctoratspi-entreprises.com/copie-de-recrutement" xr:uid="{C0F391B2-CB5D-354B-A002-6524EB0A7BB2}"/>
    <hyperlink ref="A23" r:id="rId17" display="https://www.doctoratspi-entreprises.com/copie-de-internet" xr:uid="{DC5314C8-0C6E-DD4B-8344-7BBD52D2B7CF}"/>
    <hyperlink ref="A15" r:id="rId18" display="https://www.doctoratspi-entreprises.com/copie-de-telecommunications-1" xr:uid="{E8270F07-D146-394C-B405-127A1957D77B}"/>
    <hyperlink ref="A19" r:id="rId19" display="https://www.doctoratspi-entreprises.com/copie-de-marketing-et-publicite" xr:uid="{852C4997-4900-674D-B98F-18448D13E700}"/>
    <hyperlink ref="A2" r:id="rId20" display="https://www.doctoratspi-entreprises.com/copie-de-comptabiite" xr:uid="{496DF646-1F90-6F41-9A34-09A84B95136A}"/>
    <hyperlink ref="A7" r:id="rId21" display="https://www.doctoratspi-entreprises.com/copie-de-etudes-recherche-1" xr:uid="{5AB207E5-9D24-A74A-9A08-DCD9892501EA}"/>
    <hyperlink ref="A28" r:id="rId22" display="https://www.doctoratspi-entreprises.com/copie-de-institutions" xr:uid="{779A79B3-0F67-CD44-9C83-7548A957105B}"/>
    <hyperlink ref="A27" r:id="rId23" xr:uid="{C8AB0655-21DE-8B49-8901-670863E7B7CE}"/>
    <hyperlink ref="A25" r:id="rId24" xr:uid="{183B781E-70AE-5A4B-B98F-42B1F0972F3E}"/>
    <hyperlink ref="A26" r:id="rId25" xr:uid="{E4C4932A-461A-B544-939A-E660A08B8B34}"/>
    <hyperlink ref="A5" r:id="rId26" xr:uid="{C04DE1C8-7C70-964F-8776-4A048F0D52D8}"/>
    <hyperlink ref="A20" r:id="rId27" xr:uid="{5B64066E-ECE8-FB47-A77D-7113519ADE62}"/>
  </hyperlinks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FE21-5C63-2B41-A6C9-ABE255757626}">
  <dimension ref="A1:D35"/>
  <sheetViews>
    <sheetView tabSelected="1" topLeftCell="A13" workbookViewId="0">
      <selection activeCell="A16" sqref="A16"/>
    </sheetView>
  </sheetViews>
  <sheetFormatPr baseColWidth="10" defaultRowHeight="16" x14ac:dyDescent="0.2"/>
  <cols>
    <col min="1" max="1" width="58" customWidth="1"/>
    <col min="2" max="2" width="18.83203125" customWidth="1"/>
  </cols>
  <sheetData>
    <row r="1" spans="1:4" ht="21" x14ac:dyDescent="0.25">
      <c r="A1" s="33" t="s">
        <v>39</v>
      </c>
      <c r="B1" s="34">
        <v>2276</v>
      </c>
      <c r="C1" s="35"/>
      <c r="D1" s="35"/>
    </row>
    <row r="2" spans="1:4" ht="21" x14ac:dyDescent="0.25">
      <c r="A2" s="33" t="s">
        <v>52</v>
      </c>
      <c r="B2" s="34">
        <v>1971</v>
      </c>
      <c r="C2" s="35"/>
      <c r="D2" s="35"/>
    </row>
    <row r="3" spans="1:4" ht="21" x14ac:dyDescent="0.25">
      <c r="A3" s="33" t="s">
        <v>51</v>
      </c>
      <c r="B3" s="34">
        <v>783</v>
      </c>
      <c r="C3" s="35"/>
      <c r="D3" s="35"/>
    </row>
    <row r="4" spans="1:4" ht="21" x14ac:dyDescent="0.25">
      <c r="A4" s="38" t="s">
        <v>43</v>
      </c>
      <c r="B4" s="34">
        <v>717</v>
      </c>
      <c r="C4" s="35"/>
      <c r="D4" s="35"/>
    </row>
    <row r="5" spans="1:4" ht="21" x14ac:dyDescent="0.25">
      <c r="A5" s="38" t="s">
        <v>42</v>
      </c>
      <c r="B5" s="34">
        <v>394</v>
      </c>
      <c r="C5" s="35"/>
      <c r="D5" s="35"/>
    </row>
    <row r="6" spans="1:4" ht="21" x14ac:dyDescent="0.25">
      <c r="A6" s="39" t="s">
        <v>61</v>
      </c>
      <c r="B6" s="34">
        <f>SUM(B1:B5)</f>
        <v>6141</v>
      </c>
      <c r="C6" s="35">
        <f>B6</f>
        <v>6141</v>
      </c>
      <c r="D6" s="35"/>
    </row>
    <row r="7" spans="1:4" ht="21" x14ac:dyDescent="0.25">
      <c r="A7" s="34"/>
      <c r="B7" s="35"/>
      <c r="C7" s="35"/>
      <c r="D7" s="35"/>
    </row>
    <row r="8" spans="1:4" ht="21" x14ac:dyDescent="0.25">
      <c r="A8" s="34"/>
      <c r="B8" s="35"/>
      <c r="C8" s="35"/>
      <c r="D8" s="35"/>
    </row>
    <row r="9" spans="1:4" ht="21" x14ac:dyDescent="0.25">
      <c r="A9" s="33" t="s">
        <v>35</v>
      </c>
      <c r="B9" s="34">
        <v>2895</v>
      </c>
      <c r="C9" s="35"/>
      <c r="D9" s="35"/>
    </row>
    <row r="10" spans="1:4" ht="21" x14ac:dyDescent="0.25">
      <c r="A10" s="33" t="s">
        <v>53</v>
      </c>
      <c r="B10" s="34">
        <v>1665</v>
      </c>
      <c r="C10" s="35"/>
      <c r="D10" s="35"/>
    </row>
    <row r="11" spans="1:4" ht="21" x14ac:dyDescent="0.25">
      <c r="A11" s="33" t="s">
        <v>54</v>
      </c>
      <c r="B11" s="34">
        <v>511</v>
      </c>
      <c r="C11" s="35"/>
      <c r="D11" s="35"/>
    </row>
    <row r="12" spans="1:4" ht="21" x14ac:dyDescent="0.25">
      <c r="A12" s="33" t="s">
        <v>37</v>
      </c>
      <c r="B12" s="34">
        <v>116</v>
      </c>
      <c r="C12" s="35"/>
      <c r="D12" s="35"/>
    </row>
    <row r="13" spans="1:4" ht="21" x14ac:dyDescent="0.25">
      <c r="A13" s="39" t="s">
        <v>62</v>
      </c>
      <c r="B13" s="34">
        <f>SUM(B9:B12)</f>
        <v>5187</v>
      </c>
      <c r="C13" s="35">
        <f>B13</f>
        <v>5187</v>
      </c>
      <c r="D13" s="35"/>
    </row>
    <row r="14" spans="1:4" ht="21" x14ac:dyDescent="0.25">
      <c r="A14" s="34"/>
      <c r="B14" s="35"/>
      <c r="C14" s="35"/>
      <c r="D14" s="35"/>
    </row>
    <row r="15" spans="1:4" ht="21" x14ac:dyDescent="0.25">
      <c r="A15" s="33" t="s">
        <v>45</v>
      </c>
      <c r="B15" s="36">
        <v>751</v>
      </c>
      <c r="C15" s="35"/>
      <c r="D15" s="35"/>
    </row>
    <row r="16" spans="1:4" ht="21" x14ac:dyDescent="0.25">
      <c r="A16" s="33" t="s">
        <v>55</v>
      </c>
      <c r="B16" s="34">
        <v>611</v>
      </c>
      <c r="C16" s="35"/>
      <c r="D16" s="35"/>
    </row>
    <row r="17" spans="1:4" ht="21" x14ac:dyDescent="0.25">
      <c r="A17" s="33" t="s">
        <v>56</v>
      </c>
      <c r="B17" s="36">
        <v>223</v>
      </c>
      <c r="C17" s="35"/>
      <c r="D17" s="35"/>
    </row>
    <row r="18" spans="1:4" ht="21" x14ac:dyDescent="0.25">
      <c r="A18" s="33" t="s">
        <v>47</v>
      </c>
      <c r="B18" s="36">
        <v>123</v>
      </c>
      <c r="C18" s="35"/>
      <c r="D18" s="35"/>
    </row>
    <row r="19" spans="1:4" ht="21" x14ac:dyDescent="0.25">
      <c r="A19" s="33" t="s">
        <v>46</v>
      </c>
      <c r="B19" s="36">
        <v>53</v>
      </c>
      <c r="C19" s="35"/>
      <c r="D19" s="35"/>
    </row>
    <row r="20" spans="1:4" ht="21" x14ac:dyDescent="0.25">
      <c r="A20" s="39" t="s">
        <v>63</v>
      </c>
      <c r="B20" s="35">
        <f>SUM(B15:B19)</f>
        <v>1761</v>
      </c>
      <c r="C20" s="35">
        <f>B20</f>
        <v>1761</v>
      </c>
      <c r="D20" s="35"/>
    </row>
    <row r="21" spans="1:4" ht="21" x14ac:dyDescent="0.25">
      <c r="A21" s="34"/>
      <c r="B21" s="35"/>
      <c r="C21" s="35"/>
      <c r="D21" s="35"/>
    </row>
    <row r="22" spans="1:4" ht="21" x14ac:dyDescent="0.25">
      <c r="A22" s="33" t="s">
        <v>57</v>
      </c>
      <c r="B22" s="36">
        <v>536</v>
      </c>
      <c r="C22" s="35"/>
      <c r="D22" s="35"/>
    </row>
    <row r="23" spans="1:4" ht="21" x14ac:dyDescent="0.25">
      <c r="A23" s="33" t="s">
        <v>20</v>
      </c>
      <c r="B23" s="36">
        <v>332</v>
      </c>
      <c r="C23" s="35"/>
      <c r="D23" s="35"/>
    </row>
    <row r="24" spans="1:4" ht="21" x14ac:dyDescent="0.25">
      <c r="A24" s="33" t="s">
        <v>22</v>
      </c>
      <c r="B24" s="36">
        <v>296</v>
      </c>
      <c r="C24" s="35"/>
      <c r="D24" s="35"/>
    </row>
    <row r="25" spans="1:4" ht="21" x14ac:dyDescent="0.25">
      <c r="A25" s="33" t="s">
        <v>21</v>
      </c>
      <c r="B25" s="36">
        <v>223</v>
      </c>
      <c r="C25" s="35"/>
      <c r="D25" s="35"/>
    </row>
    <row r="26" spans="1:4" ht="21" x14ac:dyDescent="0.25">
      <c r="A26" s="33" t="s">
        <v>58</v>
      </c>
      <c r="B26" s="36">
        <v>133</v>
      </c>
      <c r="C26" s="35"/>
      <c r="D26" s="35"/>
    </row>
    <row r="27" spans="1:4" ht="21" x14ac:dyDescent="0.25">
      <c r="A27" s="33" t="s">
        <v>28</v>
      </c>
      <c r="B27" s="36">
        <v>129</v>
      </c>
      <c r="C27" s="35"/>
      <c r="D27" s="35"/>
    </row>
    <row r="28" spans="1:4" ht="21" x14ac:dyDescent="0.25">
      <c r="A28" s="38" t="s">
        <v>59</v>
      </c>
      <c r="B28" s="36">
        <v>96</v>
      </c>
      <c r="C28" s="35"/>
      <c r="D28" s="35"/>
    </row>
    <row r="29" spans="1:4" ht="21" x14ac:dyDescent="0.25">
      <c r="A29" s="33" t="s">
        <v>27</v>
      </c>
      <c r="B29" s="36">
        <v>72</v>
      </c>
      <c r="C29" s="35"/>
      <c r="D29" s="35"/>
    </row>
    <row r="30" spans="1:4" ht="21" x14ac:dyDescent="0.25">
      <c r="A30" s="33" t="s">
        <v>60</v>
      </c>
      <c r="B30" s="36">
        <v>46</v>
      </c>
      <c r="C30" s="35"/>
      <c r="D30" s="35"/>
    </row>
    <row r="31" spans="1:4" ht="21" x14ac:dyDescent="0.25">
      <c r="A31" s="33" t="s">
        <v>23</v>
      </c>
      <c r="B31" s="36">
        <v>12</v>
      </c>
      <c r="C31" s="35"/>
      <c r="D31" s="35"/>
    </row>
    <row r="32" spans="1:4" ht="21" x14ac:dyDescent="0.25">
      <c r="A32" s="38" t="s">
        <v>26</v>
      </c>
      <c r="B32" s="36">
        <v>7</v>
      </c>
      <c r="C32" s="35"/>
      <c r="D32" s="35"/>
    </row>
    <row r="33" spans="1:4" ht="21" x14ac:dyDescent="0.25">
      <c r="A33" s="39" t="s">
        <v>64</v>
      </c>
      <c r="B33" s="35">
        <f>SUM(B22:B32)</f>
        <v>1882</v>
      </c>
      <c r="C33" s="35">
        <f>B33</f>
        <v>1882</v>
      </c>
      <c r="D33" s="35"/>
    </row>
    <row r="34" spans="1:4" ht="21" x14ac:dyDescent="0.25">
      <c r="A34" s="39" t="s">
        <v>19</v>
      </c>
      <c r="B34" s="35"/>
      <c r="C34" s="35">
        <f>SUM(C6:C33)</f>
        <v>14971</v>
      </c>
      <c r="D34" s="37">
        <f>C34/C35</f>
        <v>0.26049206570155903</v>
      </c>
    </row>
    <row r="35" spans="1:4" ht="21" x14ac:dyDescent="0.25">
      <c r="A35" s="33" t="s">
        <v>14</v>
      </c>
      <c r="B35" s="35"/>
      <c r="C35" s="35">
        <v>57472</v>
      </c>
      <c r="D35" s="35"/>
    </row>
  </sheetData>
  <sortState xmlns:xlrd2="http://schemas.microsoft.com/office/spreadsheetml/2017/richdata2" ref="A15:B19">
    <sortCondition descending="1" ref="B15:B19"/>
  </sortState>
  <hyperlinks>
    <hyperlink ref="A1" r:id="rId1" display="https://www.linkedin.com/jobs/search/?f_C=1337%2C1441%2C1481%2C1482%2C1586%2C2751%2C3185%2C3925%2C10667%2C10718%2C11348%2C14160%2C16140%2C48433%2C96622%2C166328%2C309694%2C791962%2C1815218%2C2374003%2C2620735%2C10440912%2C15245628%2C18950635&amp;f_JT=F&amp;keywords=PhD%20OR%20Doctorat&amp;locationId=OTHERS.worldwide" xr:uid="{4C13CBBC-C5BD-734B-AE9D-7E207223E2BA}"/>
    <hyperlink ref="A3" r:id="rId2" display="https://www.linkedin.com/jobs/search/?f_C=1035%2C1115%2C1480%2C1491%2C1879%2C2157%2C2457%2C2528%2C2697%2C2988%2C3435%2C3719%2C3896%2C5311%2C6536%2C19537%2C20096%2C30203%2C163658%2C165397%2C215982%2C263515%2C589037%2C692068%2C1194036%2C1386954%2C1638785%2C1889423%2C2270931%2C2446424%2C3178875%2C3238203%2C3290211%2C3641570%2C3763403%2C5097047%2C10073178%2C10957831%2C11174522%2C11206713%2C18086638%2C19053704%2C26684491%2C28423178&amp;f_JT=F&amp;keywords=PhD%20OR%20Doctorat&amp;locationId=OTHERS.worldwide" xr:uid="{2F36149A-C322-4248-BEB4-5261550B5CD3}"/>
    <hyperlink ref="A2" r:id="rId3" display="https://www.linkedin.com/jobs/search/?f_C=1009%2C1025%2C1028%2C1033%2C1060%2C1093%2C1112%2C1259%2C1318%2C1353%2C1373%2C1374%2C1400%2C1415%2C1466%2C1592%2C1614%2C1680%2C1714%2C1756%2C1951%2C1956%2C2190%2C2780%2C3015%2C3054%2C3124%2C3128%2C3653%2C3848%2C4230%2C5300%2C5322%2C8323%2C9579%2C157240%2C166474%2C224006%2C320456%2C1183832%2C2382910%2C2973906%2C3208065&amp;f_JT=F&amp;keywords=PhD%20OR%20Doctorat&amp;locationId=OTHERS.worldwide" xr:uid="{CDA15EEF-43D1-E44D-8B51-D6F404F45A2C}"/>
    <hyperlink ref="A10" r:id="rId4" display="https://www.linkedin.com/jobs/search/?f_C=1185%2C1399%2C1406%2C1486%2C1603%2C1642%2C1643%2C1663%2C1773%2C1894%2C2227%2C3235%2C4589%2C4832%2C4891%2C5239%2C5482%2C8126%2C8348%2C8511%2C9711%2C14264%2C14423%2C15720%2C16940%2C162372%2C163789%2C164525%2C164713%2C165467%2C165926%2C484735%2C1304385%2C2848937%2C11419299%2C13290264&amp;f_JT=F&amp;keywords=PhD&amp;locationId=OTHERS.worldwide" xr:uid="{39442CF6-6CCF-A045-A0A5-FCF9E4D11B5A}"/>
    <hyperlink ref="A9" r:id="rId5" display="https://www.linkedin.com/jobs/search/?f_C=1526%2C1602%2C2068%2C2276%2C2861%2C3802%2C3961%2C4562%2C6707%2C7462%2C7513%2C8276%2C8306%2C10137%2C11473%2C12504%2C13476%2C15749%2C16750%2C26033%2C41183%2C41780%2C162713%2C162714%2C162715%2C163993%2C165233%2C1613226%2C2281734&amp;f_JT=F&amp;geoId=92000000&amp;keywords=PhD&amp;location=Monde%20entier" xr:uid="{0E41895A-06F0-2A40-BD0B-ABD57CC92ED5}"/>
    <hyperlink ref="A12" r:id="rId6" display="https://www.linkedin.com/jobs/search/?f_C=1637%2C1841%2C2371%2C3102%2C3282%2C4389%2C4789%2C6440%2C6707%2C8042%2C8841%2C9692%2C10214%2C12517%2C13901%2C14849%2C16517%2C19983%2C21041%2C38903%2C42981%2C46110%2C53508%2C150946%2C157261%2C162677%2C163683%2C163690%2C592340%2C787232%2C893010%2C1002410%2C1657489%2C2636973%2C3119548%2C40904390&amp;f_JT=F&amp;keywords=PhD&amp;locationId=OTHERS.worldwide" xr:uid="{238E3B7D-3C23-CD4C-A812-EA85B78787C1}"/>
    <hyperlink ref="A11" r:id="rId7" display="https://www.linkedin.com/jobs/search/?f_C=1016%2C1090%2C1207%2C1550%2C1612%2C1720%2C2162%2C2896%2C4057%2C4727%2C19654%2C28698%2C41085%2C45125%2C157241%2C1242006%2C1536512%2C9373552%2C10056447%2C10072787%2C11114075%2C11854337%2C34885756%2C35625458&amp;f_JT=F&amp;keywords=PhD&amp;locationId=OTHERS.worldwide" xr:uid="{587479C0-EE7E-484D-8FB3-D0425C24529E}"/>
    <hyperlink ref="A16" r:id="rId8" display="https://www.linkedin.com/jobs/search/?f_C=1068%2C1073%2C1123%2C1173%2C1214%2C1235%2C1241%2C1262%2C1277%2C1284%2C1307%2C1419%2C1426%2C1508%2C1691%2C1730%2C1760%2C1767%2C1808%2C1835%2C2221%2C2357%2C2458%2C2494%2C2532%2C2630%2C2775%2C2848%2C2873%2C2922%2C2979%2C3139%2C3515%2C4167%2C4501%2C4764%2C4860%2C7467%2C8346%2C9360%2C11448%2C12206%2C41393%2C54353%2C157354%2C162636%2C162750%2C163967%2C164437%2C417361%2C439981%2C480384%2C497017%2C1402036%2C2594164%2C10172558%2C35414433&amp;f_JT=F&amp;keywords=PhD&amp;locationId=OTHERS.worldwide" xr:uid="{11F94201-7561-5F4D-A614-C868F35EDB76}"/>
    <hyperlink ref="A17" r:id="rId9" display="https://www.linkedin.com/jobs/search/?f_C=1038%2C1044%2C1079%2C1080%2C1371%2C1403%2C1784%2C2114%2C2196%2C2423%2C3741%2C5240%2C5742%2C295769%2C319336%2C335098%2C397575%2C400887%2C409624%2C438661%2C476231%2C585513%2C755110%2C844671%2C1252142%2C1285645%2C1517725%2C1636236%2C1678410%2C1710123%2C1848155%2C1909506%2C1957184%2C2135383%2C2278147%2C2354861%2C2389718%2C2498775%2C2525297%2C2525298%2C2525300%2C2614401%2C2655422%2C2688219%2C2826983%2C3360750%2C5372196%2C9499295%2C46516153&amp;f_JT=F&amp;geoId=92000000&amp;keywords=PhD&amp;location=Monde%20entier" xr:uid="{F3CFA936-B8CA-EA40-909F-048D3B9E20D2}"/>
    <hyperlink ref="A15" r:id="rId10" display="https://www.linkedin.com/jobs/search/?f_C=2424%2C3081%2C3614%2C4318%2C4994%2C5143%2C6180%2C6302%2C6357%2C7234%2C7364%2C7999%2C8541%2C10849%2C11311%2C22835%2C23125%2C83111%2C157302%2C162650%2C162942%2C164324%2C165654%2C166459%2C213468%2C231600%2C369857%2C389224%2C500504%2C1267653%2C1685792%2C3343990%2C9218224%2C9620720&amp;f_JT=F&amp;keywords=PhD%20OR%20Doctorat&amp;location=Monde%20entier&amp;locationId=OTHERS.worldwide" xr:uid="{F6AB686C-32CB-864C-9F8C-8FEC143A640C}"/>
    <hyperlink ref="A19" r:id="rId11" display="https://www.linkedin.com/jobs/search/?f_C=1223%2C1335%2C1339%2C1561%2C1809%2C1816%2C1860%2C1861%2C2185%2C2998%2C3100%2C3441%2C4126%2C4495%2C4652%2C4881%2C5350%2C5416%2C5556%2C5636%2C6952%2C6979%2C7034%2C7510%2C8059%2C8193%2C9090%2C10168%2C13187%2C23789%2C26682%2C157338%2C162886%2C163693%2C163722%2C163765%2C164314%2C164401%2C164420%2C165285%2C166426%2C166588%2C307967%2C313701%2C325872%2C368547%2C444112%2C793652%2C805644%2C1314299%2C1664949%2C10889820%2C26199118&amp;f_JT=F&amp;geoId=92000000&amp;keywords=PHD&amp;location=Monde%20entier" xr:uid="{05E649CD-D271-3A43-A3C2-43A1B9B0877B}"/>
    <hyperlink ref="A18" r:id="rId12" display="https://www.linkedin.com/jobs/search/?f_C=1252%2C1292%2C1393%2C1431%2C1463%2C1534%2C1669%2C1694%2C1762%2C2078%2C2137%2C2141%2C2271%2C2311%2C2327%2C2483%2C2490%2C2604%2C2646%2C2677%2C2743%2C3027%2C3266%2C4128%2C4257%2C4411%2C4528%2C4680%2C5211%2C7051%2C7124%2C8270%2C9817%2C57146%2C84040%2C162534%2C164306%2C164549%2C165106%2C165158%2C207470%2C3802582%2C14637078&amp;keywords=PhD&amp;locationId=OTHERS.worldwide" xr:uid="{7B46EAE5-84D5-CA44-B93D-8ADCF56EF823}"/>
    <hyperlink ref="A22" r:id="rId13" display="https://www.linkedin.com/jobs/search/?f_C=1053%2C1088%2C1397%2C1497%2C1618%2C2018%2C2148%2C2722%2C3072%2C3450%2C3543%2C3690%2C3772%2C3894%2C4472%2C5107%2C6481%2C74708%2C165308%2C241309%2C727974%2C934588%2C4851811&amp;f_JT=F&amp;keywords=PhD&amp;locationId=OTHERS.worldwide" xr:uid="{11A6CCD7-789D-3A4A-BBA2-D7FD50E55041}"/>
    <hyperlink ref="A23" r:id="rId14" display="https://www.linkedin.com/jobs/search/?f_C=1384%2C2003%2C2425%2C2723%2C2734%2C4211%2C16275%2C30846%2C163473%2C239078%2C521777%2C570550%2C10236541&amp;f_JT=F&amp;keywords=PhD&amp;locationId=OTHERS.worldwide" xr:uid="{5413E7C9-07A0-AF45-9E0A-33017579488B}"/>
    <hyperlink ref="A24" r:id="rId15" display="https://www.linkedin.com/jobs/search/?f_C=1412%2C1505%2C1882%2C2219%2C2810%2C3209%2C5379%2C9612%2C11419%2C11455%2C11713%2C163127%2C164883%2C387409%2C542145%2C4699865&amp;f_JT=F&amp;keywords=PhD&amp;locationId=OTHERS.worldwide" xr:uid="{7EFD0F37-AA34-7444-9519-F33ECC0BCC8E}"/>
    <hyperlink ref="A25" r:id="rId16" display="https://www.linkedin.com/jobs/search/?f_C=1893%2C1894%2C1895%2C2155%2C2562%2C2633%2C3108%2C3123%2C3222%2C3422%2C3818%2C4031%2C4114%2C4156%2C4713%2C4791%2C4857%2C5218%2C5265%2C5649%2C5708%2C5870%2C7655%2C8017%2C9099%2C9884%2C44599%2C162361%2C162761%2C163100%2C163547%2C164682%2C165806%2C165944%2C166583%2C201503%2C214756%2C5012620%2C18819143&amp;f_JT=F&amp;keywords=PhD&amp;locationId=OTHERS.worldwide" xr:uid="{F5F21F5D-E635-3F40-9F8B-0BC9B930BC27}"/>
    <hyperlink ref="A27" r:id="rId17" display="https://www.linkedin.com/jobs/search/?f_C=1116%2C1248%2C1355%2C1523%2C1544%2C1662%2C2029%2C2443%2C2498%2C2622%2C2748%2C2981%2C3439%2C3469%2C3475%2C3678%2C3727%2C3748%2C4025%2C4411%2C4509%2C4528%2C4928%2C5204%2C5840%2C5913%2C6150%2C6428%2C7124%2C7205%2C7253%2C8270%2C10243%2C15656%2C22040%2C37418%2C42387%2C44676%2C69768%2C71098%2C99289%2C162534%2C163630%2C163691%2C164129%2C165649%2C166019%2C237053%2C255188%2C541318%2C1591550%2C1739561%2C3328012%2C3817442%2C6137398%2C8806831%2C9874512%2C10503070%2C11179729%2C11446909%2C13217959%2C18285910%2C18351682%2C30750268&amp;f_JT=F&amp;keywords=PhD&amp;locationId=OTHERS.worldwide" xr:uid="{DA939A50-C824-2940-A124-654B2EC45931}"/>
    <hyperlink ref="A26" r:id="rId18" display="https://www.linkedin.com/jobs/search/?f_C=1043%2C1344%2C2059%2C2329%2C2599%2C3435%2C8356%2C157241%2C277579%2C314764%2C938659%2C2602953%2C9390184%2C11273203&amp;f_JT=F&amp;keywords=PhD&amp;locationId=OTHERS.worldwide" xr:uid="{F46EB661-C514-564C-BFF3-465F998BC166}"/>
    <hyperlink ref="A29" r:id="rId19" display="https://www.linkedin.com/jobs/search/?f_C=1021%2C1271%2C1274%2C1389%2C1468%2C1689%2C1818%2C2192%2C2217%2C2378%2C3132%2C3591%2C3592%2C3600%2C3900%2C3901%2C4120%2C4249%2C4334%2C5098%2C6677%2C6748%2C7873%2C9826%2C10218%2C14355%2C17221%2C21999%2C41804%2C162985%2C165109%2C165427%2C165707%2C2576548%2C9400242%2C10670453%2C28130220%2C28446844%2C28452536&amp;f_JT=F&amp;keywords=PhD&amp;locationId=OTHERS.worldwide" xr:uid="{73D7116E-A395-CF41-9495-255D2EAE9D8D}"/>
    <hyperlink ref="A30" r:id="rId20" display="https://www.linkedin.com/jobs/search/?f_C=1511%2C1912%2C2238%2C2291%2C2496%2C3422%2C3998%2C6115%2C46816%2C226086%2C688652&amp;f_JT=F&amp;keywords=PhD&amp;locationId=OTHERS.worldwide" xr:uid="{EA1876A3-0966-E943-8F9F-810CDB2487EB}"/>
    <hyperlink ref="A31" r:id="rId21" display="https://www.linkedin.com/jobs/search/?f_C=4275%2C4481%2C4997%2C6449%2C7679%2C9243%2C9560%2C11455%2C15112%2C32913%2C33949%2C36856%2C37165%2C55076%2C162834%2C163648%2C166785%2C267867%2C298246%2C353086%2C515313%2C588210%2C599914%2C642952%2C734613%2C785217%2C836412%2C887424%2C983901%2C993689%2C1017584%2C1037919%2C1046712%2C1116763%2C1205862%2C1206481%2C1212043%2C1227315%2C1227418%2C1248246%2C1297758%2C1310297%2C1371414%2C1403843%2C1523856%2C1542395%2C1553398%2C1711137%2C1992107%2C1992581%2C2114707%2C2258792%2C2429005%2C2786127%2C2927243%2C3478530%2C3709544%2C10279761%2C10520851&amp;f_JT=F&amp;geoId=92000000&amp;keywords=PhD&amp;location=Monde%20entier" xr:uid="{390FBDF7-158B-5743-86E6-509E62DF3699}"/>
    <hyperlink ref="A28" r:id="rId22" xr:uid="{EDF76240-CA6E-F34A-ADF3-36A36C17ADEB}"/>
    <hyperlink ref="A32" r:id="rId23" xr:uid="{4754C2FA-EBC2-B747-A4FF-5F9B646CC18B}"/>
    <hyperlink ref="A4" r:id="rId24" xr:uid="{427F63FF-95AB-AA43-8317-B18621B6A340}"/>
    <hyperlink ref="A5" r:id="rId25" xr:uid="{9677CDCD-4821-114E-A31E-ABE2DCAC2BB5}"/>
    <hyperlink ref="A35" r:id="rId26" xr:uid="{F119CE0F-A2F0-A24A-83AE-E78C7E2983EA}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A2C5-8ACA-DB49-80F8-C736EF1B4941}">
  <dimension ref="A1:F28"/>
  <sheetViews>
    <sheetView workbookViewId="0">
      <selection activeCell="D2" sqref="D2:F6"/>
    </sheetView>
  </sheetViews>
  <sheetFormatPr baseColWidth="10" defaultRowHeight="16" x14ac:dyDescent="0.2"/>
  <cols>
    <col min="1" max="1" width="17.83203125" customWidth="1"/>
    <col min="2" max="2" width="18.6640625" customWidth="1"/>
    <col min="4" max="4" width="26.5" customWidth="1"/>
    <col min="5" max="5" width="19.6640625" customWidth="1"/>
    <col min="6" max="6" width="16.1640625" customWidth="1"/>
  </cols>
  <sheetData>
    <row r="1" spans="1:6" ht="17" thickBot="1" x14ac:dyDescent="0.25"/>
    <row r="2" spans="1:6" ht="21" x14ac:dyDescent="0.25">
      <c r="A2" s="18" t="s">
        <v>16</v>
      </c>
      <c r="B2" s="19" t="s">
        <v>14</v>
      </c>
      <c r="D2" s="42"/>
      <c r="E2" s="43">
        <v>43971</v>
      </c>
      <c r="F2" s="44">
        <v>43973</v>
      </c>
    </row>
    <row r="3" spans="1:6" ht="21" x14ac:dyDescent="0.25">
      <c r="A3" s="2" t="s">
        <v>1</v>
      </c>
      <c r="B3" s="3">
        <v>573</v>
      </c>
      <c r="D3" s="35" t="s">
        <v>11</v>
      </c>
      <c r="E3" s="34">
        <v>5605</v>
      </c>
      <c r="F3" s="7">
        <v>5306</v>
      </c>
    </row>
    <row r="4" spans="1:6" ht="21" x14ac:dyDescent="0.25">
      <c r="A4" s="2" t="s">
        <v>3</v>
      </c>
      <c r="B4" s="3">
        <v>487</v>
      </c>
      <c r="D4" s="35" t="s">
        <v>12</v>
      </c>
      <c r="E4" s="34">
        <v>3823</v>
      </c>
      <c r="F4" s="7">
        <v>4024</v>
      </c>
    </row>
    <row r="5" spans="1:6" ht="21" x14ac:dyDescent="0.25">
      <c r="A5" s="2" t="s">
        <v>0</v>
      </c>
      <c r="B5" s="3">
        <v>414</v>
      </c>
      <c r="D5" s="35" t="s">
        <v>10</v>
      </c>
      <c r="E5" s="34">
        <v>1319</v>
      </c>
      <c r="F5" s="7">
        <v>1382</v>
      </c>
    </row>
    <row r="6" spans="1:6" ht="21" x14ac:dyDescent="0.25">
      <c r="A6" s="2" t="s">
        <v>6</v>
      </c>
      <c r="B6" s="3">
        <v>328</v>
      </c>
      <c r="D6" s="35" t="s">
        <v>13</v>
      </c>
      <c r="E6" s="34">
        <v>1147</v>
      </c>
      <c r="F6" s="7">
        <v>1310</v>
      </c>
    </row>
    <row r="7" spans="1:6" ht="21" x14ac:dyDescent="0.25">
      <c r="A7" s="2" t="s">
        <v>9</v>
      </c>
      <c r="B7" s="3">
        <v>265</v>
      </c>
      <c r="D7" s="45"/>
      <c r="E7" s="34">
        <f>SUM(E3:E6)</f>
        <v>11894</v>
      </c>
      <c r="F7" s="7">
        <f>SUM(F3:F6)</f>
        <v>12022</v>
      </c>
    </row>
    <row r="8" spans="1:6" ht="21" x14ac:dyDescent="0.25">
      <c r="A8" s="2" t="s">
        <v>5</v>
      </c>
      <c r="B8" s="3">
        <v>105</v>
      </c>
      <c r="D8" s="40" t="s">
        <v>18</v>
      </c>
      <c r="E8" s="41">
        <v>16</v>
      </c>
    </row>
    <row r="9" spans="1:6" ht="22" thickBot="1" x14ac:dyDescent="0.3">
      <c r="A9" s="2" t="s">
        <v>4</v>
      </c>
      <c r="B9" s="3">
        <v>67</v>
      </c>
      <c r="D9" s="16" t="s">
        <v>19</v>
      </c>
      <c r="E9" s="17">
        <f>SUM(E7:E8)</f>
        <v>11910</v>
      </c>
    </row>
    <row r="10" spans="1:6" ht="21" x14ac:dyDescent="0.25">
      <c r="A10" s="2" t="s">
        <v>2</v>
      </c>
      <c r="B10" s="3">
        <v>66</v>
      </c>
    </row>
    <row r="11" spans="1:6" ht="21" x14ac:dyDescent="0.25">
      <c r="A11" s="2" t="s">
        <v>7</v>
      </c>
      <c r="B11" s="3">
        <v>25</v>
      </c>
    </row>
    <row r="12" spans="1:6" ht="21" x14ac:dyDescent="0.25">
      <c r="A12" s="2" t="s">
        <v>8</v>
      </c>
      <c r="B12" s="3">
        <v>12</v>
      </c>
    </row>
    <row r="13" spans="1:6" ht="22" thickBot="1" x14ac:dyDescent="0.3">
      <c r="A13" s="4"/>
      <c r="B13" s="5">
        <f>SUM(B3:B12)</f>
        <v>2342</v>
      </c>
    </row>
    <row r="16" spans="1:6" ht="17" thickBot="1" x14ac:dyDescent="0.25"/>
    <row r="17" spans="1:5" ht="21" x14ac:dyDescent="0.25">
      <c r="A17" s="1" t="s">
        <v>16</v>
      </c>
      <c r="B17" s="6" t="s">
        <v>15</v>
      </c>
      <c r="D17" s="8" t="s">
        <v>17</v>
      </c>
      <c r="E17" s="9" t="s">
        <v>15</v>
      </c>
    </row>
    <row r="18" spans="1:5" ht="21" x14ac:dyDescent="0.25">
      <c r="A18" s="2" t="s">
        <v>6</v>
      </c>
      <c r="B18" s="3">
        <v>26916</v>
      </c>
      <c r="D18" s="10" t="s">
        <v>11</v>
      </c>
      <c r="E18" s="11">
        <v>40943</v>
      </c>
    </row>
    <row r="19" spans="1:5" ht="21" x14ac:dyDescent="0.25">
      <c r="A19" s="2" t="s">
        <v>0</v>
      </c>
      <c r="B19" s="3">
        <v>25339</v>
      </c>
      <c r="D19" s="10" t="s">
        <v>13</v>
      </c>
      <c r="E19" s="11">
        <v>37571</v>
      </c>
    </row>
    <row r="20" spans="1:5" ht="21" x14ac:dyDescent="0.25">
      <c r="A20" s="2" t="s">
        <v>3</v>
      </c>
      <c r="B20" s="3">
        <v>20385</v>
      </c>
      <c r="D20" s="10" t="s">
        <v>10</v>
      </c>
      <c r="E20" s="11">
        <v>34396</v>
      </c>
    </row>
    <row r="21" spans="1:5" ht="21" x14ac:dyDescent="0.25">
      <c r="A21" s="2" t="s">
        <v>1</v>
      </c>
      <c r="B21" s="3">
        <v>20360</v>
      </c>
      <c r="D21" s="10" t="s">
        <v>12</v>
      </c>
      <c r="E21" s="11">
        <v>32659</v>
      </c>
    </row>
    <row r="22" spans="1:5" ht="21" x14ac:dyDescent="0.25">
      <c r="A22" s="2" t="s">
        <v>5</v>
      </c>
      <c r="B22" s="3">
        <v>11017</v>
      </c>
      <c r="D22" s="12"/>
      <c r="E22" s="13">
        <f>SUM(E18:E21)</f>
        <v>145569</v>
      </c>
    </row>
    <row r="23" spans="1:5" ht="21" x14ac:dyDescent="0.25">
      <c r="A23" s="2" t="s">
        <v>9</v>
      </c>
      <c r="B23" s="3">
        <v>10663</v>
      </c>
      <c r="D23" s="14" t="s">
        <v>18</v>
      </c>
      <c r="E23" s="15">
        <v>2863</v>
      </c>
    </row>
    <row r="24" spans="1:5" ht="22" thickBot="1" x14ac:dyDescent="0.3">
      <c r="A24" s="2" t="s">
        <v>4</v>
      </c>
      <c r="B24" s="3">
        <v>6368</v>
      </c>
      <c r="D24" s="16" t="s">
        <v>19</v>
      </c>
      <c r="E24" s="17">
        <f>SUM(E22:E23)</f>
        <v>148432</v>
      </c>
    </row>
    <row r="25" spans="1:5" ht="21" x14ac:dyDescent="0.25">
      <c r="A25" s="2" t="s">
        <v>7</v>
      </c>
      <c r="B25" s="3">
        <v>3583</v>
      </c>
    </row>
    <row r="26" spans="1:5" ht="21" x14ac:dyDescent="0.25">
      <c r="A26" s="2" t="s">
        <v>2</v>
      </c>
      <c r="B26" s="3">
        <v>2681</v>
      </c>
    </row>
    <row r="27" spans="1:5" ht="21" x14ac:dyDescent="0.25">
      <c r="A27" s="2" t="s">
        <v>8</v>
      </c>
      <c r="B27" s="3">
        <v>1842</v>
      </c>
    </row>
    <row r="28" spans="1:5" ht="22" thickBot="1" x14ac:dyDescent="0.3">
      <c r="A28" s="4"/>
      <c r="B28" s="5">
        <f>SUM(B18:B27)</f>
        <v>129154</v>
      </c>
    </row>
  </sheetData>
  <sortState xmlns:xlrd2="http://schemas.microsoft.com/office/spreadsheetml/2017/richdata2" ref="D3:F6">
    <sortCondition descending="1" ref="E3:E6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C5A49-3631-5547-B11E-1076468AC332}">
  <dimension ref="A1:E13"/>
  <sheetViews>
    <sheetView workbookViewId="0">
      <selection activeCell="D2" sqref="D2:D13"/>
    </sheetView>
  </sheetViews>
  <sheetFormatPr baseColWidth="10" defaultRowHeight="16" x14ac:dyDescent="0.2"/>
  <cols>
    <col min="1" max="1" width="55.83203125" customWidth="1"/>
    <col min="2" max="2" width="16" customWidth="1"/>
    <col min="3" max="3" width="17.83203125" customWidth="1"/>
    <col min="4" max="4" width="18.5" customWidth="1"/>
    <col min="5" max="5" width="15.83203125" customWidth="1"/>
  </cols>
  <sheetData>
    <row r="1" spans="1:5" ht="21" x14ac:dyDescent="0.25">
      <c r="A1" s="25" t="s">
        <v>31</v>
      </c>
      <c r="B1" s="26" t="s">
        <v>32</v>
      </c>
      <c r="C1" s="26" t="s">
        <v>15</v>
      </c>
      <c r="D1" s="26" t="s">
        <v>33</v>
      </c>
      <c r="E1" s="26" t="s">
        <v>34</v>
      </c>
    </row>
    <row r="2" spans="1:5" ht="24" x14ac:dyDescent="0.3">
      <c r="A2" s="24" t="s">
        <v>30</v>
      </c>
      <c r="B2" s="21">
        <v>22</v>
      </c>
      <c r="C2" s="21">
        <v>15128</v>
      </c>
      <c r="D2" s="21">
        <v>365100</v>
      </c>
      <c r="E2" s="27">
        <f t="shared" ref="E2:E12" si="0">C2/D2</f>
        <v>4.1435223226513287E-2</v>
      </c>
    </row>
    <row r="3" spans="1:5" ht="24" x14ac:dyDescent="0.3">
      <c r="A3" s="20" t="s">
        <v>27</v>
      </c>
      <c r="B3" s="21">
        <v>39</v>
      </c>
      <c r="C3" s="21">
        <v>14704</v>
      </c>
      <c r="D3" s="21">
        <v>1100925</v>
      </c>
      <c r="E3" s="27">
        <f t="shared" si="0"/>
        <v>1.3356041510547948E-2</v>
      </c>
    </row>
    <row r="4" spans="1:5" ht="24" x14ac:dyDescent="0.3">
      <c r="A4" s="20" t="s">
        <v>21</v>
      </c>
      <c r="B4" s="21">
        <v>36</v>
      </c>
      <c r="C4" s="21">
        <v>13574</v>
      </c>
      <c r="D4" s="21">
        <v>490166</v>
      </c>
      <c r="E4" s="27">
        <f t="shared" si="0"/>
        <v>2.7692659221569837E-2</v>
      </c>
    </row>
    <row r="5" spans="1:5" ht="24" x14ac:dyDescent="0.3">
      <c r="A5" s="20" t="s">
        <v>25</v>
      </c>
      <c r="B5" s="21">
        <v>21</v>
      </c>
      <c r="C5" s="21">
        <v>7792</v>
      </c>
      <c r="D5" s="21">
        <v>753991</v>
      </c>
      <c r="E5" s="27">
        <f t="shared" si="0"/>
        <v>1.0334340860832557E-2</v>
      </c>
    </row>
    <row r="6" spans="1:5" ht="24" x14ac:dyDescent="0.3">
      <c r="A6" s="20" t="s">
        <v>28</v>
      </c>
      <c r="B6" s="21">
        <v>27</v>
      </c>
      <c r="C6" s="21">
        <v>7693</v>
      </c>
      <c r="D6" s="21">
        <v>803987</v>
      </c>
      <c r="E6" s="27">
        <f t="shared" si="0"/>
        <v>9.5685626757646587E-3</v>
      </c>
    </row>
    <row r="7" spans="1:5" ht="24" x14ac:dyDescent="0.3">
      <c r="A7" s="20" t="s">
        <v>22</v>
      </c>
      <c r="B7" s="21">
        <v>18</v>
      </c>
      <c r="C7" s="21">
        <v>7156</v>
      </c>
      <c r="D7" s="21">
        <v>566086</v>
      </c>
      <c r="E7" s="27">
        <f t="shared" si="0"/>
        <v>1.2641188794635444E-2</v>
      </c>
    </row>
    <row r="8" spans="1:5" ht="24" x14ac:dyDescent="0.3">
      <c r="A8" s="20" t="s">
        <v>20</v>
      </c>
      <c r="B8" s="21">
        <v>13</v>
      </c>
      <c r="C8" s="21">
        <v>6333</v>
      </c>
      <c r="D8" s="21">
        <v>326012</v>
      </c>
      <c r="E8" s="27">
        <f t="shared" si="0"/>
        <v>1.9425665312933268E-2</v>
      </c>
    </row>
    <row r="9" spans="1:5" ht="24" x14ac:dyDescent="0.3">
      <c r="A9" s="20" t="s">
        <v>26</v>
      </c>
      <c r="B9" s="21">
        <v>13</v>
      </c>
      <c r="C9" s="21">
        <v>5628</v>
      </c>
      <c r="D9" s="21">
        <v>386271</v>
      </c>
      <c r="E9" s="27">
        <f t="shared" si="0"/>
        <v>1.4570081626630009E-2</v>
      </c>
    </row>
    <row r="10" spans="1:5" ht="24" x14ac:dyDescent="0.3">
      <c r="A10" s="20" t="s">
        <v>29</v>
      </c>
      <c r="B10" s="21">
        <v>9</v>
      </c>
      <c r="C10" s="21">
        <v>5431</v>
      </c>
      <c r="D10" s="21">
        <v>502390</v>
      </c>
      <c r="E10" s="27">
        <f t="shared" si="0"/>
        <v>1.0810326638667172E-2</v>
      </c>
    </row>
    <row r="11" spans="1:5" ht="24" x14ac:dyDescent="0.3">
      <c r="A11" s="20" t="s">
        <v>24</v>
      </c>
      <c r="B11" s="21">
        <v>16</v>
      </c>
      <c r="C11" s="21">
        <v>4999</v>
      </c>
      <c r="D11" s="21">
        <v>274301</v>
      </c>
      <c r="E11" s="27">
        <f t="shared" si="0"/>
        <v>1.8224505196845802E-2</v>
      </c>
    </row>
    <row r="12" spans="1:5" ht="24" x14ac:dyDescent="0.3">
      <c r="A12" s="20" t="s">
        <v>23</v>
      </c>
      <c r="B12" s="21">
        <v>12</v>
      </c>
      <c r="C12" s="21">
        <v>2452</v>
      </c>
      <c r="D12" s="21">
        <v>141830</v>
      </c>
      <c r="E12" s="27">
        <f t="shared" si="0"/>
        <v>1.7288302897835436E-2</v>
      </c>
    </row>
    <row r="13" spans="1:5" ht="24" x14ac:dyDescent="0.3">
      <c r="A13" s="22"/>
      <c r="B13" s="22">
        <f>SUM(B2:B12)</f>
        <v>226</v>
      </c>
      <c r="C13" s="22">
        <f>SUM(C2:C12)</f>
        <v>90890</v>
      </c>
      <c r="D13" s="22">
        <f>SUM(D2:D12)</f>
        <v>5711059</v>
      </c>
      <c r="E13" s="23">
        <f t="shared" ref="E13" si="1">C13/D13</f>
        <v>1.5914736653920052E-2</v>
      </c>
    </row>
  </sheetData>
  <sortState xmlns:xlrd2="http://schemas.microsoft.com/office/spreadsheetml/2017/richdata2" ref="A2:E12">
    <sortCondition descending="1" ref="C2:C12"/>
  </sortState>
  <hyperlinks>
    <hyperlink ref="A8" r:id="rId1" display="https://www.doctoratspi-entreprises.com/copie-de-industrie-automobile" xr:uid="{EC2FCDEF-B1D2-7A4C-AE1D-924DAB3BC834}"/>
    <hyperlink ref="A4" r:id="rId2" display="https://www.doctoratspi-entreprises.com/industrie-chimique" xr:uid="{A7F99EAA-D52B-4B4B-897E-ACBC2616934E}"/>
    <hyperlink ref="A7" r:id="rId3" display="https://www.doctoratspi-entreprises.com/copie-de-petrole-energie" xr:uid="{E9B3D17B-5BA9-3E41-BB12-A2257451E0F5}"/>
    <hyperlink ref="A12" r:id="rId4" display="https://www.doctoratspi-entreprises.com/copie-de-composants" xr:uid="{A024E209-E2F4-0F47-B298-DABA23CFE686}"/>
    <hyperlink ref="A11" r:id="rId5" display="https://www.doctoratspi-entreprises.com/copie-de-ingenierie" xr:uid="{6D268E7B-7ECD-A840-BBDE-0EDB09FCACF9}"/>
    <hyperlink ref="A5" r:id="rId6" display="https://www.doctoratspi-entreprises.com/copie-de-defense-et-espace" xr:uid="{106D1577-EF8E-114B-B1B3-6FD75677A7A6}"/>
    <hyperlink ref="A9" r:id="rId7" display="https://www.doctoratspi-entreprises.com/copie-de-aeronautique-et-aerospatia" xr:uid="{26830D32-B3F5-FF46-A551-07BA741F9DF7}"/>
    <hyperlink ref="A3" r:id="rId8" display="https://www.doctoratspi-entreprises.com/copie-de-semi-conducteurs" xr:uid="{8CE6A90B-9639-DE41-8000-CFE4FECB990C}"/>
    <hyperlink ref="A6" r:id="rId9" display="https://www.doctoratspi-entreprises.com/copie-de-conseil-en-management" xr:uid="{71B78BE8-EC86-1145-9E23-D0D825E4F374}"/>
    <hyperlink ref="A2" r:id="rId10" xr:uid="{4BF9CBF7-EC84-B342-9DC5-2CBE98986E24}"/>
    <hyperlink ref="A10" r:id="rId11" xr:uid="{91861861-8959-8742-9A8F-5C5E6134760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5EFCF-3F93-2744-81FC-8DC9727D03C1}">
  <dimension ref="A1:E5"/>
  <sheetViews>
    <sheetView workbookViewId="0">
      <selection activeCell="E1" sqref="E1:E5"/>
    </sheetView>
  </sheetViews>
  <sheetFormatPr baseColWidth="10" defaultRowHeight="16" x14ac:dyDescent="0.2"/>
  <cols>
    <col min="1" max="1" width="35.6640625" customWidth="1"/>
    <col min="2" max="2" width="10.33203125" customWidth="1"/>
    <col min="3" max="3" width="15" customWidth="1"/>
    <col min="4" max="4" width="17.33203125" customWidth="1"/>
    <col min="5" max="5" width="15" customWidth="1"/>
  </cols>
  <sheetData>
    <row r="1" spans="1:5" ht="24" x14ac:dyDescent="0.3">
      <c r="A1" s="20" t="s">
        <v>36</v>
      </c>
      <c r="B1" s="22">
        <v>36</v>
      </c>
      <c r="C1" s="22">
        <v>36457</v>
      </c>
      <c r="D1" s="22">
        <v>865036</v>
      </c>
      <c r="E1" s="23">
        <f>C1/D1</f>
        <v>4.2145066794907961E-2</v>
      </c>
    </row>
    <row r="2" spans="1:5" ht="24" x14ac:dyDescent="0.3">
      <c r="A2" s="20" t="s">
        <v>35</v>
      </c>
      <c r="B2" s="22">
        <v>26</v>
      </c>
      <c r="C2" s="22">
        <v>15655</v>
      </c>
      <c r="D2" s="22">
        <v>271874</v>
      </c>
      <c r="E2" s="23">
        <f>C2/D2</f>
        <v>5.7581820990605943E-2</v>
      </c>
    </row>
    <row r="3" spans="1:5" ht="24" x14ac:dyDescent="0.3">
      <c r="A3" s="20" t="s">
        <v>38</v>
      </c>
      <c r="B3" s="22">
        <v>11</v>
      </c>
      <c r="C3" s="22">
        <v>11111</v>
      </c>
      <c r="D3" s="22">
        <v>602950</v>
      </c>
      <c r="E3" s="23">
        <f>C3/D3</f>
        <v>1.842773032589767E-2</v>
      </c>
    </row>
    <row r="4" spans="1:5" ht="24" x14ac:dyDescent="0.3">
      <c r="A4" s="20" t="s">
        <v>37</v>
      </c>
      <c r="B4" s="22">
        <v>11</v>
      </c>
      <c r="C4" s="22">
        <v>3736</v>
      </c>
      <c r="D4" s="22">
        <v>219682</v>
      </c>
      <c r="E4" s="23">
        <f>C4/D4</f>
        <v>1.7006400160231607E-2</v>
      </c>
    </row>
    <row r="5" spans="1:5" ht="24" x14ac:dyDescent="0.3">
      <c r="A5" s="22"/>
      <c r="B5" s="22">
        <f>SUM(B1:B4)</f>
        <v>84</v>
      </c>
      <c r="C5" s="22">
        <f>SUM(C1:C4)</f>
        <v>66959</v>
      </c>
      <c r="D5" s="22">
        <f>SUM(D1:D4)</f>
        <v>1959542</v>
      </c>
      <c r="E5" s="23">
        <f t="shared" ref="E5" si="0">C5/D5</f>
        <v>3.4170739897384186E-2</v>
      </c>
    </row>
  </sheetData>
  <sortState xmlns:xlrd2="http://schemas.microsoft.com/office/spreadsheetml/2017/richdata2" ref="A1:E4">
    <sortCondition descending="1" ref="C1:C4"/>
  </sortState>
  <hyperlinks>
    <hyperlink ref="A2" r:id="rId1" display="https://www.doctoratspi-entreprises.com/copie-de-industrie-pharmaceutique" xr:uid="{1066628A-F23B-B942-BE9A-6481B1BD1A31}"/>
    <hyperlink ref="A1" r:id="rId2" display="https://www.doctoratspi-entreprises.com/copie-de-industrie-chimique" xr:uid="{3F0E9173-A67F-DE47-8B8B-E718C7F2951F}"/>
    <hyperlink ref="A4" r:id="rId3" display="https://www.doctoratspi-entreprises.com/copie-de-administration-publique" xr:uid="{28F07695-5C51-4E45-BF5A-CA91F14256B5}"/>
    <hyperlink ref="A3" r:id="rId4" display="https://www.doctoratspi-entreprises.com/copie-de-services-financiers" xr:uid="{11A7AAC4-F351-8343-94B1-337255438FC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B60899-4240-F644-91F8-8218ADB5E171}">
  <dimension ref="A1:E6"/>
  <sheetViews>
    <sheetView workbookViewId="0">
      <selection activeCell="D1" sqref="D1:D6"/>
    </sheetView>
  </sheetViews>
  <sheetFormatPr baseColWidth="10" defaultRowHeight="16" x14ac:dyDescent="0.2"/>
  <cols>
    <col min="1" max="1" width="54.6640625" customWidth="1"/>
    <col min="2" max="2" width="20.33203125" customWidth="1"/>
    <col min="3" max="3" width="15" customWidth="1"/>
    <col min="4" max="4" width="18.5" customWidth="1"/>
    <col min="5" max="5" width="17.5" customWidth="1"/>
  </cols>
  <sheetData>
    <row r="1" spans="1:5" ht="24" x14ac:dyDescent="0.3">
      <c r="A1" s="20" t="s">
        <v>41</v>
      </c>
      <c r="B1" s="22">
        <v>44</v>
      </c>
      <c r="C1" s="22">
        <v>20944</v>
      </c>
      <c r="D1" s="22">
        <v>3605172</v>
      </c>
      <c r="E1" s="23">
        <f>C1/D1</f>
        <v>5.809431561101662E-3</v>
      </c>
    </row>
    <row r="2" spans="1:5" ht="24" x14ac:dyDescent="0.3">
      <c r="A2" s="20" t="s">
        <v>39</v>
      </c>
      <c r="B2" s="22">
        <v>20</v>
      </c>
      <c r="C2" s="22">
        <v>16970</v>
      </c>
      <c r="D2" s="22">
        <v>964209</v>
      </c>
      <c r="E2" s="23">
        <f>C2/D2</f>
        <v>1.7599918689827621E-2</v>
      </c>
    </row>
    <row r="3" spans="1:5" ht="24" x14ac:dyDescent="0.3">
      <c r="A3" s="20" t="s">
        <v>40</v>
      </c>
      <c r="B3" s="22">
        <v>22</v>
      </c>
      <c r="C3" s="22">
        <v>10296</v>
      </c>
      <c r="D3" s="22">
        <v>477738</v>
      </c>
      <c r="E3" s="23">
        <f>C3/D3</f>
        <v>2.1551561734674655E-2</v>
      </c>
    </row>
    <row r="4" spans="1:5" ht="24" x14ac:dyDescent="0.3">
      <c r="A4" s="20" t="s">
        <v>42</v>
      </c>
      <c r="B4" s="22">
        <v>16</v>
      </c>
      <c r="C4" s="22">
        <v>8117</v>
      </c>
      <c r="D4" s="22">
        <v>1244571</v>
      </c>
      <c r="E4" s="23">
        <f>C4/D4</f>
        <v>6.5219260291297159E-3</v>
      </c>
    </row>
    <row r="5" spans="1:5" ht="24" x14ac:dyDescent="0.3">
      <c r="A5" s="20" t="s">
        <v>43</v>
      </c>
      <c r="B5" s="22">
        <v>8</v>
      </c>
      <c r="C5" s="22">
        <v>7031</v>
      </c>
      <c r="D5" s="22">
        <v>451269</v>
      </c>
      <c r="E5" s="23">
        <f>C5/D5</f>
        <v>1.5580507413538267E-2</v>
      </c>
    </row>
    <row r="6" spans="1:5" ht="24" x14ac:dyDescent="0.3">
      <c r="A6" s="22"/>
      <c r="B6" s="22">
        <f>SUM(B1:B5)</f>
        <v>110</v>
      </c>
      <c r="C6" s="22">
        <f>SUM(C1:C5)</f>
        <v>63358</v>
      </c>
      <c r="D6" s="22">
        <f>SUM(D1:D5)</f>
        <v>6742959</v>
      </c>
      <c r="E6" s="23">
        <f t="shared" ref="E6" si="0">C6/D6</f>
        <v>9.3961716213905502E-3</v>
      </c>
    </row>
  </sheetData>
  <sortState xmlns:xlrd2="http://schemas.microsoft.com/office/spreadsheetml/2017/richdata2" ref="A1:E5">
    <sortCondition descending="1" ref="C1:C5"/>
  </sortState>
  <hyperlinks>
    <hyperlink ref="A2" r:id="rId1" display="https://www.doctoratspi-entreprises.com/internet" xr:uid="{F2D7502D-F39F-D746-8749-2A83D7DDC345}"/>
    <hyperlink ref="A3" r:id="rId2" display="https://www.doctoratspi-entreprises.com/copie-de-technologies" xr:uid="{93F00CD3-DDAC-9E46-89FA-50F7BE5BA5FC}"/>
    <hyperlink ref="A1" r:id="rId3" display="https://www.doctoratspi-entreprises.com/copie-de-recrutement" xr:uid="{1494B55F-007A-D74B-8910-FB591128E75D}"/>
    <hyperlink ref="A4" r:id="rId4" display="https://www.doctoratspi-entreprises.com/copie-de-internet" xr:uid="{1DCD535A-B11C-9B42-A630-D237ED12BE71}"/>
    <hyperlink ref="A5" r:id="rId5" display="https://www.doctoratspi-entreprises.com/copie-de-telecommunications-1" xr:uid="{0157C36C-5B67-1F4E-AACE-B3C50044473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A46AE-0AFF-0A4F-86C9-AF4C0BA50E14}">
  <dimension ref="A1:A10"/>
  <sheetViews>
    <sheetView workbookViewId="0">
      <selection sqref="A1:A10"/>
    </sheetView>
  </sheetViews>
  <sheetFormatPr baseColWidth="10" defaultRowHeight="16" x14ac:dyDescent="0.2"/>
  <cols>
    <col min="1" max="1" width="34.5" customWidth="1"/>
  </cols>
  <sheetData>
    <row r="1" spans="1:1" x14ac:dyDescent="0.2">
      <c r="A1" s="46" t="s">
        <v>6</v>
      </c>
    </row>
    <row r="2" spans="1:1" x14ac:dyDescent="0.2">
      <c r="A2" s="46" t="s">
        <v>0</v>
      </c>
    </row>
    <row r="3" spans="1:1" x14ac:dyDescent="0.2">
      <c r="A3" s="46" t="s">
        <v>3</v>
      </c>
    </row>
    <row r="4" spans="1:1" x14ac:dyDescent="0.2">
      <c r="A4" s="46" t="s">
        <v>1</v>
      </c>
    </row>
    <row r="5" spans="1:1" x14ac:dyDescent="0.2">
      <c r="A5" s="46" t="s">
        <v>65</v>
      </c>
    </row>
    <row r="6" spans="1:1" x14ac:dyDescent="0.2">
      <c r="A6" s="46" t="s">
        <v>66</v>
      </c>
    </row>
    <row r="7" spans="1:1" x14ac:dyDescent="0.2">
      <c r="A7" s="46" t="s">
        <v>4</v>
      </c>
    </row>
    <row r="8" spans="1:1" x14ac:dyDescent="0.2">
      <c r="A8" s="46" t="s">
        <v>7</v>
      </c>
    </row>
    <row r="9" spans="1:1" x14ac:dyDescent="0.2">
      <c r="A9" s="46" t="s">
        <v>2</v>
      </c>
    </row>
    <row r="10" spans="1:1" x14ac:dyDescent="0.2">
      <c r="A10" s="46" t="s">
        <v>8</v>
      </c>
    </row>
  </sheetData>
  <hyperlinks>
    <hyperlink ref="A1" r:id="rId1" display="https://www.linkedin.com/search/results/people/?facetCurrentCompany=%5B%22162942%22%2C%221642%22%2C%2210849%22%2C%22521777%22%2C%222734%22%2C%221951%22%2C%221818%22%2C%223124%22%2C%224249%22%2C%221662%22%2C%221110%22%2C%2216275%22%2C%228059%22%2C%22165926%22%2C%22157240%22%2C%229243%22%2C%222981%22%2C%224901%22%2C%222431%22%2C%221259%22%2C%222221%22%2C%223818%22%2C%222238%22%2C%2210178517%22%2C%2210236541%22%2C%2210279761%22%2C%221112%22%2C%2212206%22%2C%2213187%22%2C%221508%22%2C%22157354%22%2C%22162715%22%2C%22162834%22%2C%22162985%22%2C%22163127%22%2C%22163690%22%2C%221643%22%2C%22165285%22%2C%22165467%22%2C%22166019%22%2C%22166588%22%2C%22166785%22%2C%221685792%22%2C%221691%22%2C%221711137%22%2C%221956%22%2C%2220096%22%2C%222044612%22%2C%2222040%22%2C%222329%22%2C%22239078%22%2C%222443%22%2C%222528%22%2C%22260214%22%2C%222669%22%2C%2228790970%22%2C%22298246%22%2C%223054%22%2C%22307967%22%2C%22313701%22%2C%22325872%22%2C%223343990%22%2C%2233949%22%2C%223402%22%2C%22368547%22%2C%2237165%22%2C%223896%22%2C%223900%22%2C%223901%22%2C%224062%22%2C%224101%22%2C%2241183%22%2C%224318%22%2C%22439981%22%2C%225211%22%2C%225322%22%2C%22541318%22%2C%22542145%22%2C%225785%22%2C%226150%22%2C%22688652%22%2C%22741350%22%2C%227467%22%2C%22793652%22%2C%228511%22%2C%229579%22%2C%229884%22%5D&amp;keywords=PhD%20OR%20Doctorate&amp;origin=FACETED_SEARCH" xr:uid="{99C1638A-549E-944F-A9ED-D020E3DBD489}"/>
    <hyperlink ref="A2" r:id="rId2" display="https://www.linkedin.com/search/results/people/?facetCurrentCompany=%5B%223745%22%2C%221043%22%2C%222633%22%2C%223235%22%2C%222508619%22%2C%221893%22%2C%222387%22%2C%222148%22%2C%22163473%22%2C%221894%22%2C%22157241%22%2C%221115%22%2C%223534%22%2C%2223125%22%2C%22163329%22%2C%227051%22%2C%22163722%22%2C%221895%22%2C%228276%22%2C%223200%22%2C%2215720%22%2C%221262%22%2C%221355%22%2C%2215749%22%2C%221592%22%2C%221593%22%2C%22163100%22%2C%22163720%22%2C%22164682%22%2C%22166428%22%2C%221664949%22%2C%2218072%22%2C%22214756%22%2C%2226033%22%2C%222979%22%2C%22305287%22%2C%223748%22%2C%22389224%22%2C%224383%22%2C%224891%22%2C%225626%22%2C%2257146%22%2C%228346%22%2C%229099%22%2C%22938659%22%2C%229711%22%5D&amp;keywords=PhD%20OR%20Doktor&amp;origin=FACETED_SEARCH" xr:uid="{FC5B9A41-BB44-9C4A-911B-1F5BE0C7656F}"/>
    <hyperlink ref="A3" r:id="rId3" display="https://www.linkedin.com/search/results/people/?facetCurrentCompany=%5B%229612%22%2C%221602%22%2C%221406%22%2C%22157302%22%2C%221618%22%2C%225350%22%2C%22277579%22%2C%221393%22%2C%226952%22%2C%223998%22%2C%227462%22%2C%221214%22%2C%221912%22%2C%22163789%22%2C%221284%22%2C%22163693%22%2C%22164314%22%2C%222059%22%2C%22224006%22%2C%222458%22%2C%222604%22%2C%223475%22%2C%22369857%22%2C%223845%22%2C%224126%22%2C%224791%22%2C%225265%22%2C%227205%22%2C%22805644%22%2C%228193%22%5D&amp;keywords=PhD%20OR%20Doctorat%20OR%20Doktor&amp;origin=FACETED_SEARCH" xr:uid="{C4659DEB-396A-CF4E-AB71-BDCC698410D3}"/>
    <hyperlink ref="A4" r:id="rId4" display="https://www.linkedin.com/search/results/people/?facetCurrentCompany=%5B%222185%22%2C%221603%22%2C%221399%22%2C%221073%22%2C%221248%22%2C%223871%22%2C%227655%22%2C%22162886%22%2C%22162534%22%2C%224472%22%2C%228541%22%2C%221389%22%2C%22269818%22%2C%22307851%22%2C%2210670453%22%2C%221182%22%2C%221217%22%2C%221241%22%2C%221426%22%2C%22162636%22%2C%22163648%22%2C%22164306%22%2C%22164883%22%2C%221730%22%2C%221762%22%2C%221882%22%2C%222137%22%2C%222291%22%2C%222496%22%2C%222922%22%2C%223123%22%2C%223266%22%2C%22387409%22%2C%22417361%22%2C%2241780%22%2C%224528%22%2C%224789%22%2C%225204%22%2C%225913%22%2C%226449%22%2C%226979%22%2C%227253%22%2C%228270%22%2C%2283111%22%2C%228356%22%2C%228582%22%2C%229826%22%5D&amp;keywords=PhD&amp;origin=FACETED_SEARCH" xr:uid="{20865024-4AEB-B74A-BC63-CB3EE2C3D2B4}"/>
    <hyperlink ref="A5" r:id="rId5" display="https://www.linkedin.com/search/results/people/?facetCurrentCompany=%5B%222594164%22%2C%223894%22%2C%221090%22%2C%223614%22%2C%221271%22%2C%223027%22%2C%223108%22%2C%221088%22%2C%22165649%22%2C%221173%22%2C%225840%22%2C%2211348%22%2C%22226086%22%2C%22166459%22%2C%22166474%22%2C%2218819143%22%2C%222327%22%2C%222483%22%2C%223222%22%2C%226748%22%5D&amp;keywords=PhD&amp;origin=FACETED_SEARCH" xr:uid="{6F69791D-4C2F-C948-BAEF-A4476C6915B3}"/>
    <hyperlink ref="A6" r:id="rId6" display="https://www.linkedin.com/search/results/people/?facetCurrentCompany=%5B%229612%22%2C%222227%22%2C%221033%22%2C%221070%22%2C%226180%22%2C%22165233%22%2C%22164713%22%2C%224589%22%2C%229218224%22%2C%223727%22%2C%224832%22%2C%2228130220%22%2C%224275%22%2C%224389%22%2C%2211273203%22%2C%2210137%22%2C%2210168%22%2C%2210218%22%2C%2210718%22%2C%2212504%22%2C%22162372%22%2C%22162761%22%2C%22164525%22%2C%222162%22%2C%222247%22%2C%222599%22%2C%222630%22%2C%223132%22%2C%229360%22%5D&amp;keywords=PhD%20OR%20Doctorat&amp;origin=FACETED_SEARCH" xr:uid="{9CFF0883-EA91-8B48-8C67-B564CB86CDA4}"/>
    <hyperlink ref="A7" r:id="rId7" display="https://www.linkedin.com/search/results/people/?facetCurrentCompany=%5B%226302%22%2C%221809%22%2C%224114%22%2C%22162714%22%2C%22166583%22%2C%221816%22%2C%22320456%22%2C%225636%22%2C%22255188%22%5D&amp;keywords=PhD%20OR%20Doctorat&amp;origin=FACETED_SEARCH" xr:uid="{04C9AF6B-A267-F44A-9F44-DFAA886DBA7B}"/>
    <hyperlink ref="A8" r:id="rId8" display="https://www.linkedin.com/search/results/people/?facetCurrentCompany=%5B%221060%22%2C%222087%22%2C%223209%22%2C%223469%22%2C%223941%22%2C%224411%22%2C%224592%22%2C%22207470%22%2C%22231600%22%2C%22432145%22%5D&amp;keywords=PhD%20OR%20Doctorat&amp;origin=FACETED_SEARCH" xr:uid="{6B122B32-B751-474D-AAE5-0E833A933137}"/>
    <hyperlink ref="A9" r:id="rId9" display="https://www.linkedin.com/search/results/people/?facetCurrentCompany=%5B%223515%22%2C%223591%22%2C%223592%22%2C%2211713%22%2C%2214423%22%2C%22163630%22%2C%22163765%22%2C%22163967%22%2C%22164437%22%2C%22213468%22%5D&amp;keywords=PhD%20OR%20Doctorat%20OR%20Doctorado&amp;origin=FACETED_SEARCH" xr:uid="{DE276AE1-68ED-EE4C-9C67-1D40CDF2A560}"/>
    <hyperlink ref="A10" r:id="rId10" display="https://www.linkedin.com/search/results/people/?facetCurrentCompany=%5B%222103%22%2C%222780%22%2C%222873%22%2C%224230%22%2C%224860%22%2C%2211455%22%2C%2216940%22%2C%22165707%22%2C%221267653%22%5D&amp;keywords=PhD%20OR%20Doctorat%20OR%20Doctorado&amp;origin=GLOBAL_SEARCH_HEADER" xr:uid="{E0E592F9-C509-1749-BBBE-934795CCE953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AC980-E968-A646-82E0-5D598D88073B}">
  <dimension ref="A1:E8"/>
  <sheetViews>
    <sheetView workbookViewId="0">
      <selection activeCell="E1" sqref="E1:E8"/>
    </sheetView>
  </sheetViews>
  <sheetFormatPr baseColWidth="10" defaultRowHeight="16" x14ac:dyDescent="0.2"/>
  <cols>
    <col min="1" max="1" width="35.83203125" customWidth="1"/>
    <col min="3" max="3" width="16.6640625" customWidth="1"/>
    <col min="4" max="4" width="21.83203125" customWidth="1"/>
    <col min="5" max="5" width="18" customWidth="1"/>
  </cols>
  <sheetData>
    <row r="1" spans="1:5" ht="21" x14ac:dyDescent="0.25">
      <c r="A1" s="47" t="s">
        <v>46</v>
      </c>
      <c r="B1" s="7">
        <v>55</v>
      </c>
      <c r="C1" s="7">
        <v>27864</v>
      </c>
      <c r="D1" s="7">
        <v>1199276</v>
      </c>
      <c r="E1" s="29">
        <f t="shared" ref="E1:E7" si="0">C1/D1</f>
        <v>2.3234017857440656E-2</v>
      </c>
    </row>
    <row r="2" spans="1:5" ht="21" x14ac:dyDescent="0.25">
      <c r="A2" s="47" t="s">
        <v>45</v>
      </c>
      <c r="B2" s="7">
        <v>31</v>
      </c>
      <c r="C2" s="7">
        <v>20279</v>
      </c>
      <c r="D2" s="7">
        <v>158275</v>
      </c>
      <c r="E2" s="29">
        <f t="shared" si="0"/>
        <v>0.12812509872058125</v>
      </c>
    </row>
    <row r="3" spans="1:5" ht="21" x14ac:dyDescent="0.25">
      <c r="A3" s="47" t="s">
        <v>49</v>
      </c>
      <c r="B3" s="7">
        <v>24</v>
      </c>
      <c r="C3" s="7">
        <v>9916</v>
      </c>
      <c r="D3" s="7">
        <v>1883292</v>
      </c>
      <c r="E3" s="29">
        <f t="shared" si="0"/>
        <v>5.2652482992547097E-3</v>
      </c>
    </row>
    <row r="4" spans="1:5" ht="21" x14ac:dyDescent="0.25">
      <c r="A4" s="47" t="s">
        <v>47</v>
      </c>
      <c r="B4" s="7">
        <v>31</v>
      </c>
      <c r="C4" s="7">
        <v>7975</v>
      </c>
      <c r="D4" s="7">
        <v>1833315</v>
      </c>
      <c r="E4" s="29">
        <f t="shared" si="0"/>
        <v>4.3500435004350047E-3</v>
      </c>
    </row>
    <row r="5" spans="1:5" ht="21" x14ac:dyDescent="0.25">
      <c r="A5" s="47" t="s">
        <v>44</v>
      </c>
      <c r="B5" s="7">
        <v>13</v>
      </c>
      <c r="C5" s="7">
        <v>6461</v>
      </c>
      <c r="D5" s="7">
        <v>583644</v>
      </c>
      <c r="E5" s="29">
        <f t="shared" si="0"/>
        <v>1.1070104378696603E-2</v>
      </c>
    </row>
    <row r="6" spans="1:5" ht="21" x14ac:dyDescent="0.25">
      <c r="A6" s="47" t="s">
        <v>48</v>
      </c>
      <c r="B6" s="7">
        <v>22</v>
      </c>
      <c r="C6" s="7">
        <v>4342</v>
      </c>
      <c r="D6" s="7">
        <v>875026</v>
      </c>
      <c r="E6" s="29">
        <f t="shared" si="0"/>
        <v>4.9621382678914682E-3</v>
      </c>
    </row>
    <row r="7" spans="1:5" ht="21" x14ac:dyDescent="0.25">
      <c r="A7" s="47" t="s">
        <v>50</v>
      </c>
      <c r="B7" s="7">
        <v>9</v>
      </c>
      <c r="C7" s="7">
        <v>1395</v>
      </c>
      <c r="D7" s="7">
        <v>272061</v>
      </c>
      <c r="E7" s="29">
        <f t="shared" si="0"/>
        <v>5.1275265473551884E-3</v>
      </c>
    </row>
    <row r="8" spans="1:5" ht="21" x14ac:dyDescent="0.25">
      <c r="A8" s="7"/>
      <c r="B8" s="7">
        <f>SUM(B1:B7)</f>
        <v>185</v>
      </c>
      <c r="C8" s="7">
        <f>SUM(C1:C7)</f>
        <v>78232</v>
      </c>
      <c r="D8" s="7">
        <f>SUM(D1:D7)</f>
        <v>6804889</v>
      </c>
      <c r="E8" s="29">
        <f t="shared" ref="E8" si="1">C8/D8</f>
        <v>1.1496440279922273E-2</v>
      </c>
    </row>
  </sheetData>
  <sortState xmlns:xlrd2="http://schemas.microsoft.com/office/spreadsheetml/2017/richdata2" ref="A1:E7">
    <sortCondition descending="1" ref="C1:C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Secteurs</vt:lpstr>
      <vt:lpstr>Offres d'emplois</vt:lpstr>
      <vt:lpstr>Indicateurs</vt:lpstr>
      <vt:lpstr>Industrie</vt:lpstr>
      <vt:lpstr>Biotech,pharma</vt:lpstr>
      <vt:lpstr>Numérique</vt:lpstr>
      <vt:lpstr>Feuil1</vt:lpstr>
      <vt:lpstr>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2020-05-13T09:09:07Z</dcterms:created>
  <dcterms:modified xsi:type="dcterms:W3CDTF">2020-08-05T11:55:33Z</dcterms:modified>
</cp:coreProperties>
</file>